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mosaicco-my.sharepoint.com/personal/maria_campos_mosaicco_com/Documents/Desktop/EHS/12. PMO/Gerenciamento de riscos/"/>
    </mc:Choice>
  </mc:AlternateContent>
  <xr:revisionPtr revIDLastSave="6" documentId="13_ncr:1_{BB806AA8-E7E6-47BD-A2E4-63339BF8EFCA}" xr6:coauthVersionLast="47" xr6:coauthVersionMax="47" xr10:uidLastSave="{092D94FE-3B64-4925-932B-89E0B170BD88}"/>
  <bookViews>
    <workbookView xWindow="-108" yWindow="-108" windowWidth="23256" windowHeight="12576" tabRatio="752" activeTab="8" xr2:uid="{00000000-000D-0000-FFFF-FFFF00000000}"/>
  </bookViews>
  <sheets>
    <sheet name="Capa" sheetId="16" r:id="rId1"/>
    <sheet name="Desvios" sheetId="3" r:id="rId2"/>
    <sheet name="Causas" sheetId="17" r:id="rId3"/>
    <sheet name="MR" sheetId="24" r:id="rId4"/>
    <sheet name="Lista de Nós" sheetId="18" r:id="rId5"/>
    <sheet name="HazOp" sheetId="23" r:id="rId6"/>
    <sheet name="Plan2" sheetId="13" state="hidden" r:id="rId7"/>
    <sheet name="Recomendações" sheetId="20" r:id="rId8"/>
    <sheet name="Gestão de Risco" sheetId="19" r:id="rId9"/>
  </sheets>
  <externalReferences>
    <externalReference r:id="rId10"/>
    <externalReference r:id="rId11"/>
    <externalReference r:id="rId12"/>
  </externalReferences>
  <definedNames>
    <definedName name="_xlnm._FilterDatabase" localSheetId="2" hidden="1">Causas!$A$4:$A$64</definedName>
    <definedName name="_xlnm._FilterDatabase" localSheetId="5" hidden="1">HazOp!$B$12:$AD$223</definedName>
    <definedName name="_xlnm._FilterDatabase" localSheetId="7" hidden="1">Recomendações!$B$1:$D$91</definedName>
    <definedName name="_xlnm.Print_Area" localSheetId="3">MR!$B$2:$L$16</definedName>
    <definedName name="aspecto">'[1]Aspecto-Perigo'!$B$2:$B$81</definedName>
    <definedName name="C_ft_to_m">0.3048</definedName>
    <definedName name="C_kPa_to_mH2O">0.1021</definedName>
    <definedName name="C_kPa_to_psi">0.145</definedName>
    <definedName name="C_psi_to_mH2O">0.7038</definedName>
    <definedName name="Confidences">#REF!</definedName>
    <definedName name="Cons">#REF!</definedName>
    <definedName name="ConsequenceCategories">OFFSET(INDEX(#REF!,MATCH("Likelihood",#REF!,0)+1),0,0,1,MATCH("Maximum Consequence",#REF!,0)-MATCH("Likelihood",#REF!,0))</definedName>
    <definedName name="Consequences">#REF!</definedName>
    <definedName name="dano">'[1]Impacto-Dano'!$B$2:$B$22</definedName>
    <definedName name="g">9.81</definedName>
    <definedName name="Headings">OFFSET(#REF!,1,0,MAX(#REF!))</definedName>
    <definedName name="Impact">#REF!</definedName>
    <definedName name="ImpactLevel">#REF!</definedName>
    <definedName name="Likelihood">#REF!</definedName>
    <definedName name="LikelihoodLevel">#REF!</definedName>
    <definedName name="Likelihoods">#REF!</definedName>
    <definedName name="MatchColumn">#REF!</definedName>
    <definedName name="MitigatedMRCConsequnce">#REF!</definedName>
    <definedName name="MitigatedMRCLikelihood">#REF!</definedName>
    <definedName name="MRCConsequence">#REF!</definedName>
    <definedName name="MRCItemHeading">#REF!</definedName>
    <definedName name="MRCLikelihood">#REF!</definedName>
    <definedName name="Patm">101.325</definedName>
    <definedName name="RiskDefinitionConsequences">'[2]Dam Safety Risk Rating Matrix'!#REF!</definedName>
    <definedName name="RiskDefinitionLikelihood">'[2]Dam Safety Risk Rating Matrix'!#REF!</definedName>
    <definedName name="RiskMatrix">#REF!</definedName>
    <definedName name="RiskRating">#REF!</definedName>
    <definedName name="RRCConsequence">#REF!</definedName>
    <definedName name="RRCConsequenceCategory">#REF!</definedName>
    <definedName name="RRCItemHeading">#REF!</definedName>
    <definedName name="RRCLikelihood">#REF!</definedName>
    <definedName name="RSConsequence">#REF!</definedName>
    <definedName name="RSConsequenceCategory">#REF!</definedName>
    <definedName name="RSItemHeading">#REF!</definedName>
    <definedName name="RSLikelihood">#REF!</definedName>
    <definedName name="ST_CTL">[3]CONTROLES!$I$7:$I$9</definedName>
    <definedName name="Summary_SOL">#REF!</definedName>
    <definedName name="tipo">'[1]Tipo do Risco'!$B$2:$B$8</definedName>
    <definedName name="TIPO_CONTROLE">[3]CONTROLES!$H$6:$H$9</definedName>
    <definedName name="TRATAMENTO">[3]DADOS!$BB$27:$BC$27</definedName>
    <definedName name="x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4" i="23" l="1"/>
  <c r="S14" i="23"/>
  <c r="R15" i="23"/>
  <c r="S15" i="23"/>
  <c r="R16" i="23"/>
  <c r="S16" i="23"/>
  <c r="R17" i="23"/>
  <c r="S17" i="23"/>
  <c r="R18" i="23"/>
  <c r="S18" i="23"/>
  <c r="R19" i="23"/>
  <c r="S19" i="23"/>
  <c r="R20" i="23"/>
  <c r="S20" i="23"/>
  <c r="R21" i="23"/>
  <c r="S21" i="23"/>
  <c r="R22" i="23"/>
  <c r="S22" i="23"/>
  <c r="R23" i="23"/>
  <c r="S23" i="23"/>
  <c r="R24" i="23"/>
  <c r="S24" i="23"/>
  <c r="R25" i="23"/>
  <c r="S25" i="23"/>
  <c r="R26" i="23"/>
  <c r="S26" i="23"/>
  <c r="R27" i="23"/>
  <c r="S27" i="23"/>
  <c r="R28" i="23"/>
  <c r="S28" i="23"/>
  <c r="R29" i="23"/>
  <c r="S29" i="23"/>
  <c r="R30" i="23"/>
  <c r="S30" i="23"/>
  <c r="R31" i="23"/>
  <c r="S31" i="23"/>
  <c r="R32" i="23"/>
  <c r="S32" i="23"/>
  <c r="R33" i="23"/>
  <c r="S33" i="23"/>
  <c r="R34" i="23"/>
  <c r="S34" i="23"/>
  <c r="R35" i="23"/>
  <c r="S35" i="23"/>
  <c r="R36" i="23"/>
  <c r="S36" i="23"/>
  <c r="R37" i="23"/>
  <c r="S37" i="23"/>
  <c r="R38" i="23"/>
  <c r="S38" i="23"/>
  <c r="R39" i="23"/>
  <c r="S39" i="23"/>
  <c r="R40" i="23"/>
  <c r="S40" i="23"/>
  <c r="R41" i="23"/>
  <c r="S41" i="23"/>
  <c r="R42" i="23"/>
  <c r="S42" i="23"/>
  <c r="R43" i="23"/>
  <c r="S43" i="23"/>
  <c r="R44" i="23"/>
  <c r="S44" i="23"/>
  <c r="R45" i="23"/>
  <c r="S45" i="23"/>
  <c r="R46" i="23"/>
  <c r="S46" i="23"/>
  <c r="R47" i="23"/>
  <c r="S47" i="23"/>
  <c r="R48" i="23"/>
  <c r="S48" i="23"/>
  <c r="R49" i="23"/>
  <c r="S49" i="23"/>
  <c r="R50" i="23"/>
  <c r="S50" i="23"/>
  <c r="R51" i="23"/>
  <c r="S51" i="23"/>
  <c r="R52" i="23"/>
  <c r="S52" i="23"/>
  <c r="R53" i="23"/>
  <c r="S53" i="23"/>
  <c r="R54" i="23"/>
  <c r="S54" i="23"/>
  <c r="R55" i="23"/>
  <c r="S55" i="23"/>
  <c r="R56" i="23"/>
  <c r="S56" i="23"/>
  <c r="R57" i="23"/>
  <c r="S57" i="23"/>
  <c r="R58" i="23"/>
  <c r="S58" i="23"/>
  <c r="R59" i="23"/>
  <c r="S59" i="23"/>
  <c r="R60" i="23"/>
  <c r="S60" i="23"/>
  <c r="R61" i="23"/>
  <c r="S61" i="23"/>
  <c r="R62" i="23"/>
  <c r="S62" i="23"/>
  <c r="R63" i="23"/>
  <c r="S63" i="23"/>
  <c r="R64" i="23"/>
  <c r="S64" i="23"/>
  <c r="R65" i="23"/>
  <c r="S65" i="23"/>
  <c r="R66" i="23"/>
  <c r="S66" i="23"/>
  <c r="R67" i="23"/>
  <c r="S67" i="23"/>
  <c r="R68" i="23"/>
  <c r="S68" i="23"/>
  <c r="R69" i="23"/>
  <c r="S69" i="23"/>
  <c r="R70" i="23"/>
  <c r="S70" i="23"/>
  <c r="R71" i="23"/>
  <c r="S71" i="23"/>
  <c r="R72" i="23"/>
  <c r="S72" i="23"/>
  <c r="R73" i="23"/>
  <c r="S73" i="23"/>
  <c r="R74" i="23"/>
  <c r="S74" i="23"/>
  <c r="R75" i="23"/>
  <c r="S75" i="23"/>
  <c r="R76" i="23"/>
  <c r="S76" i="23"/>
  <c r="R77" i="23"/>
  <c r="S77" i="23"/>
  <c r="R78" i="23"/>
  <c r="S78" i="23"/>
  <c r="R79" i="23"/>
  <c r="S79" i="23"/>
  <c r="R80" i="23"/>
  <c r="S80" i="23"/>
  <c r="R81" i="23"/>
  <c r="S81" i="23"/>
  <c r="R82" i="23"/>
  <c r="S82" i="23"/>
  <c r="R83" i="23"/>
  <c r="S83" i="23"/>
  <c r="R84" i="23"/>
  <c r="S84" i="23"/>
  <c r="R85" i="23"/>
  <c r="S85" i="23"/>
  <c r="R86" i="23"/>
  <c r="S86" i="23"/>
  <c r="R87" i="23"/>
  <c r="S87" i="23"/>
  <c r="R88" i="23"/>
  <c r="S88" i="23"/>
  <c r="R89" i="23"/>
  <c r="S89" i="23"/>
  <c r="R90" i="23"/>
  <c r="S90" i="23"/>
  <c r="R91" i="23"/>
  <c r="S91" i="23"/>
  <c r="R92" i="23"/>
  <c r="S92" i="23"/>
  <c r="R93" i="23"/>
  <c r="S93" i="23"/>
  <c r="R94" i="23"/>
  <c r="S94" i="23"/>
  <c r="R95" i="23"/>
  <c r="S95" i="23"/>
  <c r="R96" i="23"/>
  <c r="S96" i="23"/>
  <c r="R97" i="23"/>
  <c r="S97" i="23"/>
  <c r="R98" i="23"/>
  <c r="S98" i="23"/>
  <c r="R99" i="23"/>
  <c r="S99" i="23"/>
  <c r="R100" i="23"/>
  <c r="S100" i="23"/>
  <c r="R101" i="23"/>
  <c r="S101" i="23"/>
  <c r="R102" i="23"/>
  <c r="S102" i="23"/>
  <c r="R103" i="23"/>
  <c r="S103" i="23"/>
  <c r="R104" i="23"/>
  <c r="S104" i="23"/>
  <c r="R105" i="23"/>
  <c r="S105" i="23"/>
  <c r="R106" i="23"/>
  <c r="S106" i="23"/>
  <c r="R107" i="23"/>
  <c r="S107" i="23"/>
  <c r="R108" i="23"/>
  <c r="S108" i="23"/>
  <c r="R109" i="23"/>
  <c r="S109" i="23"/>
  <c r="R110" i="23"/>
  <c r="S110" i="23"/>
  <c r="R111" i="23"/>
  <c r="S111" i="23"/>
  <c r="R112" i="23"/>
  <c r="S112" i="23"/>
  <c r="R113" i="23"/>
  <c r="S113" i="23"/>
  <c r="R114" i="23"/>
  <c r="S114" i="23"/>
  <c r="R115" i="23"/>
  <c r="S115" i="23"/>
  <c r="R116" i="23"/>
  <c r="S116" i="23"/>
  <c r="R117" i="23"/>
  <c r="S117" i="23"/>
  <c r="R118" i="23"/>
  <c r="S118" i="23"/>
  <c r="R119" i="23"/>
  <c r="S119" i="23"/>
  <c r="R120" i="23"/>
  <c r="S120" i="23"/>
  <c r="R121" i="23"/>
  <c r="S121" i="23"/>
  <c r="R122" i="23"/>
  <c r="S122" i="23"/>
  <c r="R123" i="23"/>
  <c r="S123" i="23"/>
  <c r="R124" i="23"/>
  <c r="S124" i="23"/>
  <c r="R125" i="23"/>
  <c r="S125" i="23"/>
  <c r="R126" i="23"/>
  <c r="S126" i="23"/>
  <c r="R127" i="23"/>
  <c r="S127" i="23"/>
  <c r="R128" i="23"/>
  <c r="S128" i="23"/>
  <c r="R129" i="23"/>
  <c r="S129" i="23"/>
  <c r="R130" i="23"/>
  <c r="S130" i="23"/>
  <c r="R131" i="23"/>
  <c r="S131" i="23"/>
  <c r="R132" i="23"/>
  <c r="S132" i="23"/>
  <c r="R133" i="23"/>
  <c r="S133" i="23"/>
  <c r="R134" i="23"/>
  <c r="S134" i="23"/>
  <c r="R135" i="23"/>
  <c r="S135" i="23"/>
  <c r="R136" i="23"/>
  <c r="S136" i="23"/>
  <c r="R137" i="23"/>
  <c r="S137" i="23"/>
  <c r="R138" i="23"/>
  <c r="S138" i="23"/>
  <c r="R139" i="23"/>
  <c r="S139" i="23"/>
  <c r="R140" i="23"/>
  <c r="S140" i="23"/>
  <c r="R141" i="23"/>
  <c r="S141" i="23"/>
  <c r="R142" i="23"/>
  <c r="S142" i="23"/>
  <c r="R143" i="23"/>
  <c r="S143" i="23"/>
  <c r="R144" i="23"/>
  <c r="S144" i="23"/>
  <c r="R145" i="23"/>
  <c r="S145" i="23"/>
  <c r="R146" i="23"/>
  <c r="S146" i="23"/>
  <c r="R147" i="23"/>
  <c r="S147" i="23"/>
  <c r="R148" i="23"/>
  <c r="S148" i="23"/>
  <c r="R149" i="23"/>
  <c r="S149" i="23"/>
  <c r="R150" i="23"/>
  <c r="S150" i="23"/>
  <c r="R151" i="23"/>
  <c r="S151" i="23"/>
  <c r="R152" i="23"/>
  <c r="S152" i="23"/>
  <c r="R153" i="23"/>
  <c r="S153" i="23"/>
  <c r="R154" i="23"/>
  <c r="S154" i="23"/>
  <c r="R155" i="23"/>
  <c r="S155" i="23"/>
  <c r="R156" i="23"/>
  <c r="S156" i="23"/>
  <c r="R157" i="23"/>
  <c r="S157" i="23"/>
  <c r="R158" i="23"/>
  <c r="S158" i="23"/>
  <c r="R159" i="23"/>
  <c r="S159" i="23"/>
  <c r="R160" i="23"/>
  <c r="S160" i="23"/>
  <c r="R161" i="23"/>
  <c r="S161" i="23"/>
  <c r="R162" i="23"/>
  <c r="S162" i="23"/>
  <c r="R163" i="23"/>
  <c r="S163" i="23"/>
  <c r="R164" i="23"/>
  <c r="S164" i="23"/>
  <c r="R165" i="23"/>
  <c r="S165" i="23"/>
  <c r="R166" i="23"/>
  <c r="S166" i="23"/>
  <c r="R167" i="23"/>
  <c r="S167" i="23"/>
  <c r="R168" i="23"/>
  <c r="S168" i="23"/>
  <c r="R169" i="23"/>
  <c r="S169" i="23"/>
  <c r="R170" i="23"/>
  <c r="S170" i="23"/>
  <c r="R171" i="23"/>
  <c r="S171" i="23"/>
  <c r="R172" i="23"/>
  <c r="S172" i="23"/>
  <c r="R173" i="23"/>
  <c r="S173" i="23"/>
  <c r="R174" i="23"/>
  <c r="S174" i="23"/>
  <c r="R175" i="23"/>
  <c r="S175" i="23"/>
  <c r="R176" i="23"/>
  <c r="S176" i="23"/>
  <c r="R177" i="23"/>
  <c r="S177" i="23"/>
  <c r="R178" i="23"/>
  <c r="S178" i="23"/>
  <c r="R179" i="23"/>
  <c r="S179" i="23"/>
  <c r="R180" i="23"/>
  <c r="S180" i="23"/>
  <c r="R181" i="23"/>
  <c r="S181" i="23"/>
  <c r="R182" i="23"/>
  <c r="S182" i="23"/>
  <c r="R183" i="23"/>
  <c r="S183" i="23"/>
  <c r="R184" i="23"/>
  <c r="S184" i="23"/>
  <c r="R185" i="23"/>
  <c r="S185" i="23"/>
  <c r="R186" i="23"/>
  <c r="S186" i="23"/>
  <c r="R187" i="23"/>
  <c r="S187" i="23"/>
  <c r="R188" i="23"/>
  <c r="S188" i="23"/>
  <c r="R189" i="23"/>
  <c r="S189" i="23"/>
  <c r="R190" i="23"/>
  <c r="S190" i="23"/>
  <c r="R191" i="23"/>
  <c r="S191" i="23"/>
  <c r="R192" i="23"/>
  <c r="S192" i="23"/>
  <c r="R193" i="23"/>
  <c r="S193" i="23"/>
  <c r="R194" i="23"/>
  <c r="S194" i="23"/>
  <c r="R195" i="23"/>
  <c r="S195" i="23"/>
  <c r="R196" i="23"/>
  <c r="S196" i="23"/>
  <c r="R197" i="23"/>
  <c r="S197" i="23"/>
  <c r="R198" i="23"/>
  <c r="S198" i="23"/>
  <c r="R199" i="23"/>
  <c r="S199" i="23"/>
  <c r="R200" i="23"/>
  <c r="S200" i="23"/>
  <c r="R201" i="23"/>
  <c r="S201" i="23"/>
  <c r="R202" i="23"/>
  <c r="S202" i="23"/>
  <c r="R203" i="23"/>
  <c r="S203" i="23"/>
  <c r="R204" i="23"/>
  <c r="S204" i="23"/>
  <c r="R205" i="23"/>
  <c r="S205" i="23"/>
  <c r="R206" i="23"/>
  <c r="S206" i="23"/>
  <c r="R207" i="23"/>
  <c r="S207" i="23"/>
  <c r="R208" i="23"/>
  <c r="S208" i="23"/>
  <c r="R209" i="23"/>
  <c r="S209" i="23"/>
  <c r="R210" i="23"/>
  <c r="S210" i="23"/>
  <c r="R211" i="23"/>
  <c r="S211" i="23"/>
  <c r="R212" i="23"/>
  <c r="S212" i="23"/>
  <c r="R213" i="23"/>
  <c r="S213" i="23"/>
  <c r="R214" i="23"/>
  <c r="S214" i="23"/>
  <c r="R215" i="23"/>
  <c r="S215" i="23"/>
  <c r="R216" i="23"/>
  <c r="S216" i="23"/>
  <c r="R217" i="23"/>
  <c r="S217" i="23"/>
  <c r="R218" i="23"/>
  <c r="S218" i="23"/>
  <c r="R219" i="23"/>
  <c r="S219" i="23"/>
  <c r="R220" i="23"/>
  <c r="S220" i="23"/>
  <c r="R221" i="23"/>
  <c r="S221" i="23"/>
  <c r="R222" i="23"/>
  <c r="S222" i="23"/>
  <c r="R223" i="23"/>
  <c r="S223" i="23"/>
  <c r="M223" i="23"/>
  <c r="L223" i="23"/>
  <c r="M222" i="23"/>
  <c r="L222" i="23"/>
  <c r="M221" i="23"/>
  <c r="L221" i="23"/>
  <c r="M220" i="23"/>
  <c r="L220" i="23"/>
  <c r="M219" i="23"/>
  <c r="L219" i="23"/>
  <c r="M218" i="23"/>
  <c r="L218" i="23"/>
  <c r="M217" i="23"/>
  <c r="L217" i="23"/>
  <c r="M216" i="23"/>
  <c r="L216" i="23"/>
  <c r="M215" i="23"/>
  <c r="L215" i="23"/>
  <c r="M214" i="23"/>
  <c r="L214" i="23"/>
  <c r="M213" i="23"/>
  <c r="L213" i="23"/>
  <c r="M212" i="23"/>
  <c r="L212" i="23"/>
  <c r="M211" i="23"/>
  <c r="L211" i="23"/>
  <c r="M210" i="23"/>
  <c r="L210" i="23"/>
  <c r="M209" i="23"/>
  <c r="L209" i="23"/>
  <c r="M208" i="23"/>
  <c r="L208" i="23"/>
  <c r="M207" i="23"/>
  <c r="L207" i="23"/>
  <c r="M206" i="23"/>
  <c r="L206" i="23"/>
  <c r="M205" i="23"/>
  <c r="L205" i="23"/>
  <c r="M204" i="23"/>
  <c r="L204" i="23"/>
  <c r="M203" i="23"/>
  <c r="L203" i="23"/>
  <c r="M202" i="23"/>
  <c r="L202" i="23"/>
  <c r="M201" i="23"/>
  <c r="L201" i="23"/>
  <c r="M200" i="23"/>
  <c r="L200" i="23"/>
  <c r="M199" i="23"/>
  <c r="L199" i="23"/>
  <c r="M198" i="23"/>
  <c r="L198" i="23"/>
  <c r="M197" i="23"/>
  <c r="L197" i="23"/>
  <c r="M196" i="23"/>
  <c r="L196" i="23"/>
  <c r="M195" i="23"/>
  <c r="L195" i="23"/>
  <c r="M194" i="23"/>
  <c r="L194" i="23"/>
  <c r="M193" i="23"/>
  <c r="L193" i="23"/>
  <c r="M192" i="23"/>
  <c r="L192" i="23"/>
  <c r="M191" i="23"/>
  <c r="L191" i="23"/>
  <c r="M190" i="23"/>
  <c r="L190" i="23"/>
  <c r="M188" i="23"/>
  <c r="L188" i="23"/>
  <c r="M187" i="23"/>
  <c r="L187" i="23"/>
  <c r="M186" i="23"/>
  <c r="L186" i="23"/>
  <c r="M185" i="23"/>
  <c r="L185" i="23"/>
  <c r="M184" i="23"/>
  <c r="L184" i="23"/>
  <c r="M183" i="23"/>
  <c r="L183" i="23"/>
  <c r="M182" i="23"/>
  <c r="L182" i="23"/>
  <c r="M181" i="23"/>
  <c r="L181" i="23"/>
  <c r="M180" i="23"/>
  <c r="L180" i="23"/>
  <c r="M179" i="23"/>
  <c r="L179" i="23"/>
  <c r="M178" i="23"/>
  <c r="L178" i="23"/>
  <c r="M177" i="23"/>
  <c r="L177" i="23"/>
  <c r="M176" i="23"/>
  <c r="L176" i="23"/>
  <c r="M175" i="23"/>
  <c r="L175" i="23"/>
  <c r="M174" i="23"/>
  <c r="L174" i="23"/>
  <c r="M173" i="23"/>
  <c r="L173" i="23"/>
  <c r="M172" i="23"/>
  <c r="L172" i="23"/>
  <c r="M171" i="23"/>
  <c r="L171" i="23"/>
  <c r="M170" i="23"/>
  <c r="L170" i="23"/>
  <c r="M169" i="23"/>
  <c r="L169" i="23"/>
  <c r="M168" i="23"/>
  <c r="L168" i="23"/>
  <c r="M167" i="23"/>
  <c r="L167" i="23"/>
  <c r="M166" i="23"/>
  <c r="L166" i="23"/>
  <c r="M165" i="23"/>
  <c r="L165" i="23"/>
  <c r="M164" i="23"/>
  <c r="L164" i="23"/>
  <c r="M163" i="23"/>
  <c r="L163" i="23"/>
  <c r="M162" i="23"/>
  <c r="L162" i="23"/>
  <c r="M161" i="23"/>
  <c r="L161" i="23"/>
  <c r="M160" i="23"/>
  <c r="L160" i="23"/>
  <c r="M159" i="23"/>
  <c r="L159" i="23"/>
  <c r="M158" i="23"/>
  <c r="L158" i="23"/>
  <c r="M157" i="23"/>
  <c r="L157" i="23"/>
  <c r="M156" i="23"/>
  <c r="L156" i="23"/>
  <c r="M155" i="23"/>
  <c r="L155" i="23"/>
  <c r="M154" i="23"/>
  <c r="L154" i="23"/>
  <c r="M153" i="23"/>
  <c r="L153" i="23"/>
  <c r="M152" i="23"/>
  <c r="L152" i="23"/>
  <c r="M151" i="23"/>
  <c r="L151" i="23"/>
  <c r="M150" i="23"/>
  <c r="L150" i="23"/>
  <c r="M149" i="23"/>
  <c r="L149" i="23"/>
  <c r="M148" i="23"/>
  <c r="L148" i="23"/>
  <c r="M147" i="23"/>
  <c r="L147" i="23"/>
  <c r="M146" i="23"/>
  <c r="L146" i="23"/>
  <c r="M145" i="23"/>
  <c r="L145" i="23"/>
  <c r="M144" i="23"/>
  <c r="L144" i="23"/>
  <c r="M143" i="23"/>
  <c r="L143" i="23"/>
  <c r="M142" i="23"/>
  <c r="L142" i="23"/>
  <c r="M141" i="23"/>
  <c r="L141" i="23"/>
  <c r="M140" i="23"/>
  <c r="L140" i="23"/>
  <c r="M139" i="23"/>
  <c r="L139" i="23"/>
  <c r="M138" i="23"/>
  <c r="L138" i="23"/>
  <c r="M137" i="23"/>
  <c r="L137" i="23"/>
  <c r="M136" i="23"/>
  <c r="L136" i="23"/>
  <c r="M135" i="23"/>
  <c r="L135" i="23"/>
  <c r="M134" i="23"/>
  <c r="L134" i="23"/>
  <c r="M133" i="23"/>
  <c r="L133" i="23"/>
  <c r="M132" i="23"/>
  <c r="L132" i="23"/>
  <c r="M131" i="23"/>
  <c r="L131" i="23"/>
  <c r="M130" i="23"/>
  <c r="L130" i="23"/>
  <c r="M129" i="23"/>
  <c r="L129" i="23"/>
  <c r="M128" i="23"/>
  <c r="L128" i="23"/>
  <c r="M127" i="23"/>
  <c r="L127" i="23"/>
  <c r="M126" i="23"/>
  <c r="L126" i="23"/>
  <c r="M125" i="23"/>
  <c r="L125" i="23"/>
  <c r="M124" i="23"/>
  <c r="L124" i="23"/>
  <c r="M123" i="23"/>
  <c r="L123" i="23"/>
  <c r="M122" i="23"/>
  <c r="L122" i="23"/>
  <c r="M121" i="23"/>
  <c r="L121" i="23"/>
  <c r="M120" i="23"/>
  <c r="L120" i="23"/>
  <c r="M119" i="23"/>
  <c r="L119" i="23"/>
  <c r="M118" i="23"/>
  <c r="L118" i="23"/>
  <c r="M117" i="23"/>
  <c r="L117" i="23"/>
  <c r="M116" i="23"/>
  <c r="L116" i="23"/>
  <c r="M115" i="23"/>
  <c r="L115" i="23"/>
  <c r="M114" i="23"/>
  <c r="L114" i="23"/>
  <c r="M113" i="23"/>
  <c r="L113" i="23"/>
  <c r="M112" i="23"/>
  <c r="L112" i="23"/>
  <c r="M111" i="23"/>
  <c r="L111" i="23"/>
  <c r="M110" i="23"/>
  <c r="L110" i="23"/>
  <c r="M109" i="23"/>
  <c r="L109" i="23"/>
  <c r="M108" i="23"/>
  <c r="L108" i="23"/>
  <c r="M107" i="23"/>
  <c r="L107" i="23"/>
  <c r="M106" i="23"/>
  <c r="L106" i="23"/>
  <c r="M105" i="23"/>
  <c r="L105" i="23"/>
  <c r="M103" i="23"/>
  <c r="L103" i="23"/>
  <c r="M102" i="23"/>
  <c r="L102" i="23"/>
  <c r="M101" i="23"/>
  <c r="L101" i="23"/>
  <c r="M100" i="23"/>
  <c r="L100" i="23"/>
  <c r="M99" i="23"/>
  <c r="L99" i="23"/>
  <c r="M98" i="23"/>
  <c r="L98" i="23"/>
  <c r="M97" i="23"/>
  <c r="L97" i="23"/>
  <c r="M96" i="23"/>
  <c r="L96" i="23"/>
  <c r="M94" i="23"/>
  <c r="L94" i="23"/>
  <c r="M93" i="23"/>
  <c r="L93" i="23"/>
  <c r="M92" i="23"/>
  <c r="L92" i="23"/>
  <c r="M91" i="23"/>
  <c r="L91" i="23"/>
  <c r="M90" i="23"/>
  <c r="L90" i="23"/>
  <c r="M89" i="23"/>
  <c r="L89" i="23"/>
  <c r="M88" i="23"/>
  <c r="L88" i="23"/>
  <c r="M87" i="23"/>
  <c r="L87" i="23"/>
  <c r="M86" i="23"/>
  <c r="L86" i="23"/>
  <c r="M85" i="23"/>
  <c r="L85" i="23"/>
  <c r="M84" i="23"/>
  <c r="L84" i="23"/>
  <c r="M83" i="23"/>
  <c r="L83" i="23"/>
  <c r="M82" i="23"/>
  <c r="L82" i="23"/>
  <c r="M81" i="23"/>
  <c r="L81" i="23"/>
  <c r="M80" i="23"/>
  <c r="L80" i="23"/>
  <c r="M79" i="23"/>
  <c r="L79" i="23"/>
  <c r="M78" i="23"/>
  <c r="L78" i="23"/>
  <c r="M77" i="23"/>
  <c r="L77" i="23"/>
  <c r="M76" i="23"/>
  <c r="L76" i="23"/>
  <c r="M75" i="23"/>
  <c r="L75" i="23"/>
  <c r="M74" i="23"/>
  <c r="L74" i="23"/>
  <c r="M73" i="23"/>
  <c r="L73" i="23"/>
  <c r="M71" i="23"/>
  <c r="L71" i="23"/>
  <c r="M70" i="23"/>
  <c r="L70" i="23"/>
  <c r="M69" i="23"/>
  <c r="L69" i="23"/>
  <c r="M68" i="23"/>
  <c r="L68" i="23"/>
  <c r="M67" i="23"/>
  <c r="L67" i="23"/>
  <c r="M66" i="23"/>
  <c r="L66" i="23"/>
  <c r="M65" i="23"/>
  <c r="L65" i="23"/>
  <c r="M64" i="23"/>
  <c r="L64" i="23"/>
  <c r="M63" i="23"/>
  <c r="L63" i="23"/>
  <c r="M62" i="23"/>
  <c r="M60" i="23"/>
  <c r="L60" i="23"/>
  <c r="M59" i="23"/>
  <c r="L59" i="23"/>
  <c r="M58" i="23"/>
  <c r="L58" i="23"/>
  <c r="M57" i="23"/>
  <c r="L57" i="23"/>
  <c r="M56" i="23"/>
  <c r="L56" i="23"/>
  <c r="M55" i="23"/>
  <c r="L55" i="23"/>
  <c r="M54" i="23"/>
  <c r="L54" i="23"/>
  <c r="M53" i="23"/>
  <c r="L53" i="23"/>
  <c r="M52" i="23"/>
  <c r="L52" i="23"/>
  <c r="M51" i="23"/>
  <c r="L51" i="23"/>
  <c r="M50" i="23"/>
  <c r="L50" i="23"/>
  <c r="M49" i="23"/>
  <c r="L49" i="23"/>
  <c r="M48" i="23"/>
  <c r="L48" i="23"/>
  <c r="M47" i="23"/>
  <c r="L47" i="23"/>
  <c r="M46" i="23"/>
  <c r="L46" i="23"/>
  <c r="M45" i="23"/>
  <c r="L45" i="23"/>
  <c r="M44" i="23"/>
  <c r="L44" i="23"/>
  <c r="M43" i="23"/>
  <c r="L43" i="23"/>
  <c r="M42" i="23"/>
  <c r="L42" i="23"/>
  <c r="M41" i="23"/>
  <c r="L41" i="23"/>
  <c r="M40" i="23"/>
  <c r="L40" i="23"/>
  <c r="M39" i="23"/>
  <c r="L39" i="23"/>
  <c r="M38" i="23"/>
  <c r="L38" i="23"/>
  <c r="M37" i="23"/>
  <c r="L37" i="23"/>
  <c r="M36" i="23"/>
  <c r="L36" i="23"/>
  <c r="M35" i="23"/>
  <c r="L35" i="23"/>
  <c r="M34" i="23"/>
  <c r="L34" i="23"/>
  <c r="M32" i="23"/>
  <c r="L32" i="23"/>
  <c r="M31" i="23"/>
  <c r="L31" i="23"/>
  <c r="M30" i="23"/>
  <c r="L30" i="23"/>
  <c r="M29" i="23"/>
  <c r="L29" i="23"/>
  <c r="M28" i="23"/>
  <c r="L28" i="23"/>
  <c r="M27" i="23"/>
  <c r="L27" i="23"/>
  <c r="M26" i="23"/>
  <c r="L26" i="23"/>
  <c r="M25" i="23"/>
  <c r="L25" i="23"/>
  <c r="M24" i="23"/>
  <c r="L24" i="23"/>
  <c r="M23" i="23"/>
  <c r="L23" i="23"/>
  <c r="M22" i="23"/>
  <c r="L22" i="23"/>
  <c r="M21" i="23"/>
  <c r="L21" i="23"/>
  <c r="M20" i="23"/>
  <c r="L20" i="23"/>
  <c r="M19" i="23"/>
  <c r="L19" i="23"/>
  <c r="M18" i="23"/>
  <c r="L18" i="23"/>
  <c r="M17" i="23"/>
  <c r="L17" i="23"/>
  <c r="M16" i="23"/>
  <c r="L16" i="23"/>
  <c r="M15" i="23"/>
  <c r="L15" i="23"/>
  <c r="M13" i="23"/>
  <c r="L13" i="23"/>
  <c r="M12" i="23"/>
  <c r="L12" i="23"/>
  <c r="AC223" i="23"/>
  <c r="AB223" i="23"/>
  <c r="AC222" i="23"/>
  <c r="AB222" i="23"/>
  <c r="AC221" i="23"/>
  <c r="AB221" i="23"/>
  <c r="AC220" i="23"/>
  <c r="AB220" i="23"/>
  <c r="AC219" i="23"/>
  <c r="AB219" i="23"/>
  <c r="AC218" i="23"/>
  <c r="AB218" i="23"/>
  <c r="AC217" i="23"/>
  <c r="AB217" i="23"/>
  <c r="AC216" i="23"/>
  <c r="AB216" i="23"/>
  <c r="AC215" i="23"/>
  <c r="AB215" i="23"/>
  <c r="AC214" i="23"/>
  <c r="AB214" i="23"/>
  <c r="AC213" i="23"/>
  <c r="AB213" i="23"/>
  <c r="AC212" i="23"/>
  <c r="AB212" i="23"/>
  <c r="AC211" i="23"/>
  <c r="AB211" i="23"/>
  <c r="AC210" i="23"/>
  <c r="AB210" i="23"/>
  <c r="AC209" i="23"/>
  <c r="AB209" i="23"/>
  <c r="AC201" i="23"/>
  <c r="AB201" i="23"/>
  <c r="AC200" i="23"/>
  <c r="AB200" i="23"/>
  <c r="AC199" i="23"/>
  <c r="AB199" i="23"/>
  <c r="AC198" i="23"/>
  <c r="AB198" i="23"/>
  <c r="AC197" i="23"/>
  <c r="AB197" i="23"/>
  <c r="AC196" i="23"/>
  <c r="AB196" i="23"/>
  <c r="AC195" i="23"/>
  <c r="AB195" i="23"/>
  <c r="AC194" i="23"/>
  <c r="AB194" i="23"/>
  <c r="AC193" i="23"/>
  <c r="AB193" i="23"/>
  <c r="AC192" i="23"/>
  <c r="AB192" i="23"/>
  <c r="AC191" i="23"/>
  <c r="AB191" i="23"/>
  <c r="AC190" i="23"/>
  <c r="AB190" i="23"/>
  <c r="AC188" i="23"/>
  <c r="AB188" i="23"/>
  <c r="AC187" i="23"/>
  <c r="AB187" i="23"/>
  <c r="AC186" i="23"/>
  <c r="AB186" i="23"/>
  <c r="AC185" i="23"/>
  <c r="AB185" i="23"/>
  <c r="AC184" i="23"/>
  <c r="AB184" i="23"/>
  <c r="AC183" i="23"/>
  <c r="AB183" i="23"/>
  <c r="AC182" i="23"/>
  <c r="AB182" i="23"/>
  <c r="AC181" i="23"/>
  <c r="AB181" i="23"/>
  <c r="AC180" i="23"/>
  <c r="AB180" i="23"/>
  <c r="AC174" i="23"/>
  <c r="AB174" i="23"/>
  <c r="AC173" i="23"/>
  <c r="AB173" i="23"/>
  <c r="AC172" i="23"/>
  <c r="AB172" i="23"/>
  <c r="AC161" i="23"/>
  <c r="AB161" i="23"/>
  <c r="AC160" i="23"/>
  <c r="AB160" i="23"/>
  <c r="AC159" i="23"/>
  <c r="AB159" i="23"/>
  <c r="AC157" i="23"/>
  <c r="AB157" i="23"/>
  <c r="AC156" i="23"/>
  <c r="AB156" i="23"/>
  <c r="AC155" i="23"/>
  <c r="AB155" i="23"/>
  <c r="AC154" i="23"/>
  <c r="AB154" i="23"/>
  <c r="AC153" i="23"/>
  <c r="AB153" i="23"/>
  <c r="AC152" i="23"/>
  <c r="AB152" i="23"/>
  <c r="AC147" i="23"/>
  <c r="AB147" i="23"/>
  <c r="AC146" i="23"/>
  <c r="AB146" i="23"/>
  <c r="AC145" i="23"/>
  <c r="AB145" i="23"/>
  <c r="AC144" i="23"/>
  <c r="AB144" i="23"/>
  <c r="AC60" i="23"/>
  <c r="AB60" i="23"/>
  <c r="AB58" i="23"/>
  <c r="AC58" i="23"/>
  <c r="AB59" i="23"/>
  <c r="AC59" i="23"/>
  <c r="AB61" i="23"/>
  <c r="AC61" i="23"/>
  <c r="AB62" i="23"/>
  <c r="AC62" i="23"/>
  <c r="AB63" i="23"/>
  <c r="AC63" i="23"/>
  <c r="AB64" i="23"/>
  <c r="AC64" i="23"/>
  <c r="AB65" i="23"/>
  <c r="AC65" i="23"/>
  <c r="AB66" i="23"/>
  <c r="AC66" i="23"/>
  <c r="AB67" i="23"/>
  <c r="AC67" i="23"/>
  <c r="AB138" i="23"/>
  <c r="AC138" i="23"/>
  <c r="AB139" i="23"/>
  <c r="AC139" i="23"/>
  <c r="AB140" i="23"/>
  <c r="AC140" i="23"/>
  <c r="AB141" i="23"/>
  <c r="AC141" i="23"/>
  <c r="AB142" i="23"/>
  <c r="AC142" i="23"/>
  <c r="AB143" i="23"/>
  <c r="AC143" i="23"/>
  <c r="AB148" i="23"/>
  <c r="AC148" i="23"/>
  <c r="AB149" i="23"/>
  <c r="AC149" i="23"/>
  <c r="AB150" i="23"/>
  <c r="AC150" i="23"/>
  <c r="AB151" i="23"/>
  <c r="AC151" i="23"/>
  <c r="AB158" i="23"/>
  <c r="AC158" i="23"/>
  <c r="AB162" i="23"/>
  <c r="AC162" i="23"/>
  <c r="AB163" i="23"/>
  <c r="AC163" i="23"/>
  <c r="AB164" i="23"/>
  <c r="AC164" i="23"/>
  <c r="AB165" i="23"/>
  <c r="AC165" i="23"/>
  <c r="AB166" i="23"/>
  <c r="AC166" i="23"/>
  <c r="AB167" i="23"/>
  <c r="AC167" i="23"/>
  <c r="AB168" i="23"/>
  <c r="AC168" i="23"/>
  <c r="AB169" i="23"/>
  <c r="AC169" i="23"/>
  <c r="AB170" i="23"/>
  <c r="AC170" i="23"/>
  <c r="AB171" i="23"/>
  <c r="AC171" i="23"/>
  <c r="AB175" i="23"/>
  <c r="AC175" i="23"/>
  <c r="AB176" i="23"/>
  <c r="AC176" i="23"/>
  <c r="AB177" i="23"/>
  <c r="AC177" i="23"/>
  <c r="AB178" i="23"/>
  <c r="AC178" i="23"/>
  <c r="AB202" i="23"/>
  <c r="AC202" i="23"/>
  <c r="AB203" i="23"/>
  <c r="AC203" i="23"/>
  <c r="AB204" i="23"/>
  <c r="AC204" i="23"/>
  <c r="AB205" i="23"/>
  <c r="AC205" i="23"/>
  <c r="AB206" i="23"/>
  <c r="AC206" i="23"/>
  <c r="AB207" i="23"/>
  <c r="AC207" i="23"/>
  <c r="AB208" i="23"/>
  <c r="AC208" i="23"/>
  <c r="AB103" i="23"/>
  <c r="AC103" i="23"/>
  <c r="AB105" i="23"/>
  <c r="AC105" i="23"/>
  <c r="AB106" i="23"/>
  <c r="AC106" i="23"/>
  <c r="AB107" i="23"/>
  <c r="AC107" i="23"/>
  <c r="AB108" i="23"/>
  <c r="AC108" i="23"/>
  <c r="AB109" i="23"/>
  <c r="AC109" i="23"/>
  <c r="AB110" i="23"/>
  <c r="AC110" i="23"/>
  <c r="AB111" i="23"/>
  <c r="AC111" i="23"/>
  <c r="AB112" i="23"/>
  <c r="AC112" i="23"/>
  <c r="AB113" i="23"/>
  <c r="AC113" i="23"/>
  <c r="AB114" i="23"/>
  <c r="AC114" i="23"/>
  <c r="AB115" i="23"/>
  <c r="AC115" i="23"/>
  <c r="AB116" i="23"/>
  <c r="AC116" i="23"/>
  <c r="AB117" i="23"/>
  <c r="AC117" i="23"/>
  <c r="AB118" i="23"/>
  <c r="AC118" i="23"/>
  <c r="AB119" i="23"/>
  <c r="AC119" i="23"/>
  <c r="AB120" i="23"/>
  <c r="AC120" i="23"/>
  <c r="AB121" i="23"/>
  <c r="AC121" i="23"/>
  <c r="AB122" i="23"/>
  <c r="AC122" i="23"/>
  <c r="AB123" i="23"/>
  <c r="AC123" i="23"/>
  <c r="AB124" i="23"/>
  <c r="AC124" i="23"/>
  <c r="AB125" i="23"/>
  <c r="AC125" i="23"/>
  <c r="AB126" i="23"/>
  <c r="AC126" i="23"/>
  <c r="AB127" i="23"/>
  <c r="AC127" i="23"/>
  <c r="AB128" i="23"/>
  <c r="AC128" i="23"/>
  <c r="AB129" i="23"/>
  <c r="AC129" i="23"/>
  <c r="AB130" i="23"/>
  <c r="AC130" i="23"/>
  <c r="AB131" i="23"/>
  <c r="AC131" i="23"/>
  <c r="AB132" i="23"/>
  <c r="AC132" i="23"/>
  <c r="AB133" i="23"/>
  <c r="AC133" i="23"/>
  <c r="AB134" i="23"/>
  <c r="AC134" i="23"/>
  <c r="AB135" i="23"/>
  <c r="AC135" i="23"/>
  <c r="AB136" i="23"/>
  <c r="AC136" i="23"/>
  <c r="AB137" i="23"/>
  <c r="AC137" i="23"/>
  <c r="AB91" i="23"/>
  <c r="AC91" i="23"/>
  <c r="AB92" i="23"/>
  <c r="AC92" i="23"/>
  <c r="AB93" i="23"/>
  <c r="AC93" i="23"/>
  <c r="AB94" i="23"/>
  <c r="AC94" i="23"/>
  <c r="AB96" i="23"/>
  <c r="AC96" i="23"/>
  <c r="AB98" i="23"/>
  <c r="AC98" i="23"/>
  <c r="AB99" i="23"/>
  <c r="AC99" i="23"/>
  <c r="AB100" i="23"/>
  <c r="AC100" i="23"/>
  <c r="AB101" i="23"/>
  <c r="AC101" i="23"/>
  <c r="AB102" i="23"/>
  <c r="AC102" i="23"/>
  <c r="AB75" i="23"/>
  <c r="AC75" i="23"/>
  <c r="AB76" i="23"/>
  <c r="AC76" i="23"/>
  <c r="AB77" i="23"/>
  <c r="AC77" i="23"/>
  <c r="AB78" i="23"/>
  <c r="AC78" i="23"/>
  <c r="AB80" i="23"/>
  <c r="AC80" i="23"/>
  <c r="AB81" i="23"/>
  <c r="AC81" i="23"/>
  <c r="AB82" i="23"/>
  <c r="AC82" i="23"/>
  <c r="AB83" i="23"/>
  <c r="AC83" i="23"/>
  <c r="AB84" i="23"/>
  <c r="AC84" i="23"/>
  <c r="AB86" i="23"/>
  <c r="AC86" i="23"/>
  <c r="AB87" i="23"/>
  <c r="AC87" i="23"/>
  <c r="AB88" i="23"/>
  <c r="AC88" i="23"/>
  <c r="AB89" i="23"/>
  <c r="AC89" i="23"/>
  <c r="AB90" i="23"/>
  <c r="AC90" i="23"/>
  <c r="AB68" i="23"/>
  <c r="AC68" i="23"/>
  <c r="AB69" i="23"/>
  <c r="AC69" i="23"/>
  <c r="AB70" i="23"/>
  <c r="AC70" i="23"/>
  <c r="AB71" i="23"/>
  <c r="AC71" i="23"/>
  <c r="AB73" i="23"/>
  <c r="AC73" i="23"/>
  <c r="AB74" i="23"/>
  <c r="AC74" i="23"/>
  <c r="AB37" i="23"/>
  <c r="AC37" i="23"/>
  <c r="AB38" i="23"/>
  <c r="AC38" i="23"/>
  <c r="AB39" i="23"/>
  <c r="AC39" i="23"/>
  <c r="AB40" i="23"/>
  <c r="AC40" i="23"/>
  <c r="AB41" i="23"/>
  <c r="AC41" i="23"/>
  <c r="AB42" i="23"/>
  <c r="AC42" i="23"/>
  <c r="AB43" i="23"/>
  <c r="AC43" i="23"/>
  <c r="AB44" i="23"/>
  <c r="AC44" i="23"/>
  <c r="AB45" i="23"/>
  <c r="AC45" i="23"/>
  <c r="AB47" i="23"/>
  <c r="AC47" i="23"/>
  <c r="AB48" i="23"/>
  <c r="AC48" i="23"/>
  <c r="AB49" i="23"/>
  <c r="AC49" i="23"/>
  <c r="AB50" i="23"/>
  <c r="AC50" i="23"/>
  <c r="AB51" i="23"/>
  <c r="AC51" i="23"/>
  <c r="AB52" i="23"/>
  <c r="AC52" i="23"/>
  <c r="AB53" i="23"/>
  <c r="AC53" i="23"/>
  <c r="AB54" i="23"/>
  <c r="AC54" i="23"/>
  <c r="AB55" i="23"/>
  <c r="AC55" i="23"/>
  <c r="AB56" i="23"/>
  <c r="AC56" i="23"/>
  <c r="AB57" i="23"/>
  <c r="AC57" i="23"/>
  <c r="L4" i="23" l="1"/>
  <c r="L3" i="23"/>
  <c r="L6" i="23"/>
  <c r="M6" i="23"/>
  <c r="M3" i="23"/>
  <c r="L5" i="23"/>
  <c r="M5" i="23"/>
  <c r="M4" i="23"/>
  <c r="AC36" i="23"/>
  <c r="AB36" i="23"/>
  <c r="AC34" i="23"/>
  <c r="AB34" i="23"/>
  <c r="AC32" i="23"/>
  <c r="AB32" i="23"/>
  <c r="AC31" i="23"/>
  <c r="AB31" i="23"/>
  <c r="AC30" i="23"/>
  <c r="AB30" i="23"/>
  <c r="AC29" i="23"/>
  <c r="AB29" i="23"/>
  <c r="AC28" i="23"/>
  <c r="AB28" i="23"/>
  <c r="AC27" i="23"/>
  <c r="AB27" i="23"/>
  <c r="AC26" i="23"/>
  <c r="AB26" i="23"/>
  <c r="AC25" i="23"/>
  <c r="AB25" i="23"/>
  <c r="AC24" i="23"/>
  <c r="AB24" i="23"/>
  <c r="AC23" i="23"/>
  <c r="AB23" i="23"/>
  <c r="AC22" i="23"/>
  <c r="AB22" i="23"/>
  <c r="AC21" i="23"/>
  <c r="AB21" i="23"/>
  <c r="AC20" i="23"/>
  <c r="AB20" i="23"/>
  <c r="AC19" i="23"/>
  <c r="AB19" i="23"/>
  <c r="AC18" i="23"/>
  <c r="AB18" i="23"/>
  <c r="AC17" i="23"/>
  <c r="AB17" i="23"/>
  <c r="AC16" i="23"/>
  <c r="AB16" i="23"/>
  <c r="AC15" i="23"/>
  <c r="AB15" i="23"/>
  <c r="AC13" i="23"/>
  <c r="AB13" i="23"/>
  <c r="S13" i="23"/>
  <c r="R13" i="23"/>
  <c r="AC12" i="23"/>
  <c r="AB12" i="23"/>
  <c r="Z12" i="23"/>
  <c r="Y12" i="23"/>
  <c r="S12" i="23"/>
  <c r="R12" i="23"/>
  <c r="AC3" i="23" l="1"/>
  <c r="L9" i="19" s="1"/>
  <c r="AC5" i="23"/>
  <c r="L11" i="19" s="1"/>
  <c r="AC6" i="23"/>
  <c r="L12" i="19" s="1"/>
  <c r="AC4" i="23"/>
  <c r="L10" i="19" s="1"/>
  <c r="D11" i="19"/>
  <c r="D9" i="19"/>
  <c r="D10" i="19"/>
  <c r="D12" i="19"/>
  <c r="K11" i="19"/>
  <c r="K9" i="19"/>
  <c r="K12" i="19"/>
  <c r="K10" i="19"/>
  <c r="R5" i="23"/>
  <c r="C11" i="19" s="1"/>
  <c r="R3" i="23"/>
  <c r="C9" i="19" s="1"/>
  <c r="R4" i="23"/>
  <c r="C10" i="19" s="1"/>
  <c r="R6" i="23"/>
  <c r="C12" i="19" s="1"/>
  <c r="M9" i="19"/>
  <c r="M12" i="19"/>
  <c r="M11" i="19"/>
  <c r="M10" i="19"/>
  <c r="S5" i="23"/>
  <c r="E11" i="19" s="1"/>
  <c r="S3" i="23"/>
  <c r="E9" i="19" s="1"/>
  <c r="S6" i="23"/>
  <c r="E12" i="19" s="1"/>
  <c r="S4" i="23"/>
  <c r="E10" i="19" s="1"/>
  <c r="G9" i="19"/>
  <c r="G12" i="19"/>
  <c r="G10" i="19"/>
  <c r="G11" i="19"/>
  <c r="F9" i="19"/>
  <c r="F12" i="19"/>
  <c r="F11" i="19"/>
  <c r="F10" i="19"/>
  <c r="N12" i="19"/>
  <c r="N9" i="19"/>
  <c r="N11" i="19"/>
  <c r="N10" i="19"/>
  <c r="AB6" i="23"/>
  <c r="J12" i="19" s="1"/>
  <c r="AB4" i="23"/>
  <c r="J10" i="19" s="1"/>
  <c r="AB5" i="23"/>
  <c r="J11" i="19" s="1"/>
  <c r="AB3" i="23"/>
  <c r="J9" i="19" s="1"/>
  <c r="H11" i="19" l="1"/>
  <c r="H12" i="19"/>
  <c r="O12" i="19"/>
  <c r="O9" i="19"/>
  <c r="O11" i="19"/>
  <c r="O10" i="19"/>
  <c r="H10" i="19"/>
  <c r="H9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 MELO SANTOS, RAQUEL - Uberaba 3, MG</author>
  </authors>
  <commentList>
    <comment ref="B5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 xml:space="preserve">Significado: 
</t>
        </r>
        <r>
          <rPr>
            <sz val="9"/>
            <color indexed="81"/>
            <rFont val="Segoe UI"/>
            <family val="2"/>
          </rPr>
          <t xml:space="preserve">Completa negação
</t>
        </r>
        <r>
          <rPr>
            <b/>
            <sz val="9"/>
            <color indexed="81"/>
            <rFont val="Segoe UI"/>
            <family val="2"/>
          </rPr>
          <t xml:space="preserve">Exemplo: </t>
        </r>
        <r>
          <rPr>
            <sz val="9"/>
            <color indexed="81"/>
            <rFont val="Segoe UI"/>
            <family val="2"/>
          </rPr>
          <t xml:space="preserve"> 
Fluxo / Vazão zero</t>
        </r>
      </text>
    </comment>
    <comment ref="K5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 xml:space="preserve">Significado: 
</t>
        </r>
        <r>
          <rPr>
            <sz val="9"/>
            <color indexed="81"/>
            <rFont val="Segoe UI"/>
            <family val="2"/>
          </rPr>
          <t xml:space="preserve">Completa negação
</t>
        </r>
        <r>
          <rPr>
            <b/>
            <sz val="9"/>
            <color indexed="81"/>
            <rFont val="Segoe UI"/>
            <family val="2"/>
          </rPr>
          <t xml:space="preserve">Exemplo: </t>
        </r>
        <r>
          <rPr>
            <sz val="9"/>
            <color indexed="81"/>
            <rFont val="Segoe UI"/>
            <family val="2"/>
          </rPr>
          <t xml:space="preserve"> 
Fluxo / Vazão zero</t>
        </r>
      </text>
    </comment>
    <comment ref="B6" authorId="0" shapeId="0" xr:uid="{00000000-0006-0000-0300-000003000000}">
      <text>
        <r>
          <rPr>
            <b/>
            <sz val="9"/>
            <color indexed="81"/>
            <rFont val="Segoe UI"/>
            <family val="2"/>
          </rPr>
          <t xml:space="preserve">Significado: </t>
        </r>
        <r>
          <rPr>
            <sz val="9"/>
            <color indexed="81"/>
            <rFont val="Segoe UI"/>
            <family val="2"/>
          </rPr>
          <t xml:space="preserve">
Incremento quantitativo</t>
        </r>
        <r>
          <rPr>
            <b/>
            <sz val="9"/>
            <color indexed="81"/>
            <rFont val="Segoe UI"/>
            <family val="2"/>
          </rPr>
          <t xml:space="preserve">
Exemplo:  
</t>
        </r>
        <r>
          <rPr>
            <sz val="9"/>
            <color indexed="81"/>
            <rFont val="Segoe UI"/>
            <family val="2"/>
          </rPr>
          <t>Pressão maior</t>
        </r>
      </text>
    </comment>
    <comment ref="K6" authorId="0" shapeId="0" xr:uid="{00000000-0006-0000-0300-000004000000}">
      <text>
        <r>
          <rPr>
            <b/>
            <sz val="9"/>
            <color indexed="81"/>
            <rFont val="Segoe UI"/>
            <family val="2"/>
          </rPr>
          <t xml:space="preserve">Significado: </t>
        </r>
        <r>
          <rPr>
            <sz val="9"/>
            <color indexed="81"/>
            <rFont val="Segoe UI"/>
            <family val="2"/>
          </rPr>
          <t xml:space="preserve">
Incremento quantitativo</t>
        </r>
        <r>
          <rPr>
            <b/>
            <sz val="9"/>
            <color indexed="81"/>
            <rFont val="Segoe UI"/>
            <family val="2"/>
          </rPr>
          <t xml:space="preserve">
Exemplo:  
</t>
        </r>
        <r>
          <rPr>
            <sz val="9"/>
            <color indexed="81"/>
            <rFont val="Segoe UI"/>
            <family val="2"/>
          </rPr>
          <t>Pressão maior</t>
        </r>
      </text>
    </comment>
    <comment ref="B7" authorId="0" shapeId="0" xr:uid="{00000000-0006-0000-0300-000005000000}">
      <text>
        <r>
          <rPr>
            <b/>
            <sz val="9"/>
            <color indexed="81"/>
            <rFont val="Segoe UI"/>
            <family val="2"/>
          </rPr>
          <t xml:space="preserve">Significado
</t>
        </r>
        <r>
          <rPr>
            <sz val="9"/>
            <color indexed="81"/>
            <rFont val="Segoe UI"/>
            <family val="2"/>
          </rPr>
          <t xml:space="preserve">Decréscimo quantitativo
</t>
        </r>
        <r>
          <rPr>
            <b/>
            <sz val="9"/>
            <color indexed="81"/>
            <rFont val="Segoe UI"/>
            <family val="2"/>
          </rPr>
          <t xml:space="preserve">Exemplo
</t>
        </r>
        <r>
          <rPr>
            <sz val="9"/>
            <color indexed="81"/>
            <rFont val="Segoe UI"/>
            <family val="2"/>
          </rPr>
          <t>Nível Menor</t>
        </r>
      </text>
    </comment>
    <comment ref="K7" authorId="0" shapeId="0" xr:uid="{00000000-0006-0000-0300-000006000000}">
      <text>
        <r>
          <rPr>
            <b/>
            <sz val="9"/>
            <color indexed="81"/>
            <rFont val="Segoe UI"/>
            <family val="2"/>
          </rPr>
          <t xml:space="preserve">Significado
</t>
        </r>
        <r>
          <rPr>
            <sz val="9"/>
            <color indexed="81"/>
            <rFont val="Segoe UI"/>
            <family val="2"/>
          </rPr>
          <t xml:space="preserve">Decréscimo quantitativo
</t>
        </r>
        <r>
          <rPr>
            <b/>
            <sz val="9"/>
            <color indexed="81"/>
            <rFont val="Segoe UI"/>
            <family val="2"/>
          </rPr>
          <t xml:space="preserve">Exemplo
</t>
        </r>
        <r>
          <rPr>
            <sz val="9"/>
            <color indexed="81"/>
            <rFont val="Segoe UI"/>
            <family val="2"/>
          </rPr>
          <t>Nível Menor</t>
        </r>
      </text>
    </comment>
    <comment ref="B8" authorId="0" shapeId="0" xr:uid="{00000000-0006-0000-0300-000007000000}">
      <text>
        <r>
          <rPr>
            <b/>
            <sz val="9"/>
            <color indexed="81"/>
            <rFont val="Segoe UI"/>
            <family val="2"/>
          </rPr>
          <t xml:space="preserve">Significado
</t>
        </r>
        <r>
          <rPr>
            <sz val="9"/>
            <color indexed="81"/>
            <rFont val="Segoe UI"/>
            <family val="2"/>
          </rPr>
          <t xml:space="preserve">Incremento quantitativo
</t>
        </r>
        <r>
          <rPr>
            <b/>
            <sz val="9"/>
            <color indexed="81"/>
            <rFont val="Segoe UI"/>
            <family val="2"/>
          </rPr>
          <t xml:space="preserve">Exemplo
</t>
        </r>
        <r>
          <rPr>
            <sz val="9"/>
            <color indexed="81"/>
            <rFont val="Segoe UI"/>
            <family val="2"/>
          </rPr>
          <t>Contaminação</t>
        </r>
      </text>
    </comment>
    <comment ref="K8" authorId="0" shapeId="0" xr:uid="{00000000-0006-0000-0300-000008000000}">
      <text>
        <r>
          <rPr>
            <b/>
            <sz val="9"/>
            <color indexed="81"/>
            <rFont val="Segoe UI"/>
            <family val="2"/>
          </rPr>
          <t xml:space="preserve">Significado
</t>
        </r>
        <r>
          <rPr>
            <sz val="9"/>
            <color indexed="81"/>
            <rFont val="Segoe UI"/>
            <family val="2"/>
          </rPr>
          <t xml:space="preserve">Incremento quantitativo
</t>
        </r>
        <r>
          <rPr>
            <b/>
            <sz val="9"/>
            <color indexed="81"/>
            <rFont val="Segoe UI"/>
            <family val="2"/>
          </rPr>
          <t xml:space="preserve">Exemplo
</t>
        </r>
        <r>
          <rPr>
            <sz val="9"/>
            <color indexed="81"/>
            <rFont val="Segoe UI"/>
            <family val="2"/>
          </rPr>
          <t>Contaminação</t>
        </r>
      </text>
    </comment>
    <comment ref="B9" authorId="0" shapeId="0" xr:uid="{00000000-0006-0000-0300-000009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Decréscimo quantitativo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Falta de um reagente</t>
        </r>
      </text>
    </comment>
    <comment ref="K9" authorId="0" shapeId="0" xr:uid="{00000000-0006-0000-0300-00000A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Decréscimo quantitativo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Falta de um reagente</t>
        </r>
      </text>
    </comment>
    <comment ref="B10" authorId="0" shapeId="0" xr:uid="{00000000-0006-0000-0300-00000B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Oposto da lógica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Fluxo reverso</t>
        </r>
      </text>
    </comment>
    <comment ref="K10" authorId="0" shapeId="0" xr:uid="{00000000-0006-0000-0300-00000C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Oposto da lógica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Fluxo reverso</t>
        </r>
      </text>
    </comment>
    <comment ref="B11" authorId="0" shapeId="0" xr:uid="{00000000-0006-0000-0300-00000D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Substituição completa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Troca de reagente</t>
        </r>
      </text>
    </comment>
    <comment ref="K11" authorId="0" shapeId="0" xr:uid="{00000000-0006-0000-0300-00000E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Substituição completa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Troca de reagente</t>
        </r>
      </text>
    </comment>
    <comment ref="B12" authorId="0" shapeId="0" xr:uid="{00000000-0006-0000-0300-00000F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Mais cedo ou ordem trocada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Nível Menor</t>
        </r>
      </text>
    </comment>
    <comment ref="K12" authorId="0" shapeId="0" xr:uid="{00000000-0006-0000-0300-000010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Mais cedo ou ordem trocada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Nível Menor</t>
        </r>
      </text>
    </comment>
    <comment ref="B13" authorId="0" shapeId="0" xr:uid="{00000000-0006-0000-0300-000011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Decréscimo quantitativo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Etapas de processo ou de reações</t>
        </r>
      </text>
    </comment>
    <comment ref="K13" authorId="0" shapeId="0" xr:uid="{00000000-0006-0000-0300-000012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Decréscimo quantitativo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Etapas de processo ou de reações</t>
        </r>
      </text>
    </comment>
    <comment ref="B14" authorId="0" shapeId="0" xr:uid="{00000000-0006-0000-0300-000013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Utilizado local trocado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Em áreas de processo ou em procedimentos operacionais</t>
        </r>
      </text>
    </comment>
    <comment ref="K14" authorId="0" shapeId="0" xr:uid="{00000000-0006-0000-0300-000014000000}">
      <text>
        <r>
          <rPr>
            <b/>
            <sz val="9"/>
            <color indexed="81"/>
            <rFont val="Segoe UI"/>
            <family val="2"/>
          </rPr>
          <t>Significado</t>
        </r>
        <r>
          <rPr>
            <sz val="9"/>
            <color indexed="81"/>
            <rFont val="Segoe UI"/>
            <family val="2"/>
          </rPr>
          <t xml:space="preserve">
Utilizado local trocado</t>
        </r>
        <r>
          <rPr>
            <b/>
            <sz val="9"/>
            <color indexed="81"/>
            <rFont val="Segoe UI"/>
            <family val="2"/>
          </rPr>
          <t xml:space="preserve">
Exemplo</t>
        </r>
        <r>
          <rPr>
            <sz val="9"/>
            <color indexed="81"/>
            <rFont val="Segoe UI"/>
            <family val="2"/>
          </rPr>
          <t xml:space="preserve">
Em áreas de processo ou em procedimentos operacionais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 PAIXAO ESPIRITO SANTO, ERNANI - Cubatao 2, SP</author>
    <author>DE MELO SANTOS, RAQUEL - Uberaba 3, MG</author>
    <author>SILVA, LUANA - Uberaba 3, MG</author>
  </authors>
  <commentList>
    <comment ref="C10" authorId="0" shapeId="0" xr:uid="{8CB4A97C-7659-4A2F-A210-B57CF8BBD86B}">
      <text>
        <r>
          <rPr>
            <b/>
            <sz val="9"/>
            <color indexed="81"/>
            <rFont val="Tahoma"/>
            <family val="2"/>
          </rPr>
          <t>Enumerar de acordo com o Nó e os Desvios</t>
        </r>
      </text>
    </comment>
    <comment ref="I11" authorId="1" shapeId="0" xr:uid="{6CA9D5C2-3A11-4388-8BF7-1FD96C27EB02}">
      <text>
        <r>
          <rPr>
            <sz val="12"/>
            <color indexed="81"/>
            <rFont val="Arial"/>
            <family val="2"/>
          </rPr>
          <t>Severidade da Consequência</t>
        </r>
      </text>
    </comment>
    <comment ref="K11" authorId="1" shapeId="0" xr:uid="{FFB47616-6343-491E-AA79-220148086174}">
      <text>
        <r>
          <rPr>
            <sz val="12"/>
            <color indexed="81"/>
            <rFont val="Arial"/>
            <family val="2"/>
          </rPr>
          <t>Probabilidade da Causa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L11" authorId="1" shapeId="0" xr:uid="{0C9C7CB7-8342-4DF2-BA1B-A9266C5981B5}">
      <text>
        <r>
          <rPr>
            <sz val="12"/>
            <color indexed="81"/>
            <rFont val="Arial"/>
            <family val="2"/>
          </rPr>
          <t>Considerando os controles existêntes</t>
        </r>
      </text>
    </comment>
    <comment ref="O11" authorId="1" shapeId="0" xr:uid="{583C7BDD-26DE-489F-A898-F6310CB5C7A0}">
      <text>
        <r>
          <rPr>
            <sz val="12"/>
            <color indexed="81"/>
            <rFont val="Arial"/>
            <family val="2"/>
          </rPr>
          <t>Severidade da Consequência</t>
        </r>
      </text>
    </comment>
    <comment ref="Q11" authorId="1" shapeId="0" xr:uid="{1273744F-8AD6-458A-B231-DE0A8FB42A28}">
      <text>
        <r>
          <rPr>
            <sz val="12"/>
            <color indexed="81"/>
            <rFont val="Arial"/>
            <family val="2"/>
          </rPr>
          <t>Probabilidade da Causa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R11" authorId="1" shapeId="0" xr:uid="{D448DD2C-D65E-4F23-8AB1-8FB6D1500F96}">
      <text>
        <r>
          <rPr>
            <sz val="12"/>
            <color indexed="81"/>
            <rFont val="Arial"/>
            <family val="2"/>
          </rPr>
          <t>Considerando os controles existêntes</t>
        </r>
      </text>
    </comment>
    <comment ref="U11" authorId="0" shapeId="0" xr:uid="{F72586CB-A756-41DF-A5A1-A1528DF529DA}">
      <text>
        <r>
          <rPr>
            <sz val="9"/>
            <color indexed="81"/>
            <rFont val="Tahoma"/>
            <family val="2"/>
          </rPr>
          <t xml:space="preserve">Marcar com um "X" a hierarquia de controle conforme as ações recomendadas
</t>
        </r>
      </text>
    </comment>
    <comment ref="Y11" authorId="1" shapeId="0" xr:uid="{54E95348-34F3-494B-AD41-AB28A1BAD2FF}">
      <text>
        <r>
          <rPr>
            <sz val="12"/>
            <color indexed="81"/>
            <rFont val="Arial"/>
            <family val="2"/>
          </rPr>
          <t>Severidade da Consequência</t>
        </r>
      </text>
    </comment>
    <comment ref="AA11" authorId="1" shapeId="0" xr:uid="{ADC7C2EC-2F85-403C-961B-15F70F7F9083}">
      <text>
        <r>
          <rPr>
            <sz val="12"/>
            <color indexed="81"/>
            <rFont val="Arial"/>
            <family val="2"/>
          </rPr>
          <t>Probabilidade da causa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B11" authorId="1" shapeId="0" xr:uid="{79E07C78-A11B-434D-ABE4-26705D9CBB11}">
      <text>
        <r>
          <rPr>
            <sz val="12"/>
            <color indexed="81"/>
            <rFont val="Arial"/>
            <family val="2"/>
          </rPr>
          <t>Considerando a implementação das recomendações</t>
        </r>
      </text>
    </comment>
    <comment ref="C91" authorId="2" shapeId="0" xr:uid="{1EFFEFCA-DAD8-4994-A073-406C341D845B}">
      <text>
        <r>
          <rPr>
            <b/>
            <sz val="9"/>
            <color indexed="81"/>
            <rFont val="Segoe UI"/>
            <family val="2"/>
          </rPr>
          <t>SILVA, LUANA - Uberaba 3, MG: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<sst xmlns="http://schemas.openxmlformats.org/spreadsheetml/2006/main" count="575" uniqueCount="380">
  <si>
    <t>ID</t>
  </si>
  <si>
    <t xml:space="preserve">Parâmetro de Processo </t>
  </si>
  <si>
    <t xml:space="preserve">Descrição do Desvio </t>
  </si>
  <si>
    <t>Severidade</t>
  </si>
  <si>
    <t>Ações Recomendadas</t>
  </si>
  <si>
    <t>Segurança</t>
  </si>
  <si>
    <t>Meio Ambiente</t>
  </si>
  <si>
    <t>Probabilidade</t>
  </si>
  <si>
    <t>Revisão</t>
  </si>
  <si>
    <t>Nome Completo</t>
  </si>
  <si>
    <t>Cargo</t>
  </si>
  <si>
    <t>Gerência</t>
  </si>
  <si>
    <t>Empresa</t>
  </si>
  <si>
    <t>Nome</t>
  </si>
  <si>
    <t>Setor</t>
  </si>
  <si>
    <t>DF</t>
  </si>
  <si>
    <t>SE</t>
  </si>
  <si>
    <t>Saúde</t>
  </si>
  <si>
    <t>MA</t>
  </si>
  <si>
    <t>Danos Financeiros</t>
  </si>
  <si>
    <t>SA</t>
  </si>
  <si>
    <t>Eliminação</t>
  </si>
  <si>
    <t>Nenhum</t>
  </si>
  <si>
    <t>Maior</t>
  </si>
  <si>
    <t>Menor</t>
  </si>
  <si>
    <t>Bem como</t>
  </si>
  <si>
    <t>Parte de</t>
  </si>
  <si>
    <t>Reverso</t>
  </si>
  <si>
    <t>Outro que</t>
  </si>
  <si>
    <t>Cedo / Rápido</t>
  </si>
  <si>
    <t>Tarde / Lento</t>
  </si>
  <si>
    <t>Outro Local</t>
  </si>
  <si>
    <t>Fluxo</t>
  </si>
  <si>
    <t>Temperatura</t>
  </si>
  <si>
    <t>Pressão</t>
  </si>
  <si>
    <t>Concentração</t>
  </si>
  <si>
    <t>Viscosidade</t>
  </si>
  <si>
    <t>Estado</t>
  </si>
  <si>
    <t>X</t>
  </si>
  <si>
    <t>Nível</t>
  </si>
  <si>
    <t>Agitação</t>
  </si>
  <si>
    <t>Volume</t>
  </si>
  <si>
    <t>Reação</t>
  </si>
  <si>
    <t>pH</t>
  </si>
  <si>
    <t>Exemplos de combinações palavras-guia e parâmetros de processo</t>
  </si>
  <si>
    <t>Para linhas de processo</t>
  </si>
  <si>
    <t>Para tanques, reatores, vasos de pressão e demais recipientes de processo</t>
  </si>
  <si>
    <t>Desvio</t>
  </si>
  <si>
    <t>Consequência:
Local
 Vizinhança Imediata
Sistema</t>
  </si>
  <si>
    <t>Documentos de Referência:</t>
  </si>
  <si>
    <t>Imagem</t>
  </si>
  <si>
    <t>IM</t>
  </si>
  <si>
    <t>Data Início</t>
  </si>
  <si>
    <t>Data Término</t>
  </si>
  <si>
    <t>Assinatura</t>
  </si>
  <si>
    <t>Equipe</t>
  </si>
  <si>
    <t>ÁREA:</t>
  </si>
  <si>
    <t>UNIDADE /  PROJETO:</t>
  </si>
  <si>
    <t>Engenharia</t>
  </si>
  <si>
    <t>Risco Potencial</t>
  </si>
  <si>
    <t>Cenário Atual</t>
  </si>
  <si>
    <t>Risco Residual</t>
  </si>
  <si>
    <t>Cenário Futuro</t>
  </si>
  <si>
    <t>Muito Alto</t>
  </si>
  <si>
    <t>Alto</t>
  </si>
  <si>
    <t>Médio</t>
  </si>
  <si>
    <t>Baixo</t>
  </si>
  <si>
    <t>TAG dos Equipamentos:</t>
  </si>
  <si>
    <t>Sistema:</t>
  </si>
  <si>
    <t>Descrição do Nó:</t>
  </si>
  <si>
    <t>Exemplos de Desvios</t>
  </si>
  <si>
    <t>Válvula de controle falha fechada (vazão, pressão, temperatura, nível).</t>
  </si>
  <si>
    <t>Válvula de controle fecha por sinal incorreto (vazão, pressão, temperatura, nível).</t>
  </si>
  <si>
    <t>Bomba para por falha no suprimento de energia elétrica.</t>
  </si>
  <si>
    <t>Bomba para por falha na turbina à vapor.</t>
  </si>
  <si>
    <t>Bomba para por falha no motor.</t>
  </si>
  <si>
    <t>Bomba para por quebra do eixo/acoplamento.</t>
  </si>
  <si>
    <t>Linha obstruída/bloqueada.</t>
  </si>
  <si>
    <t>Válvula de bloqueio fecha por falha mecânica.</t>
  </si>
  <si>
    <t>Tanque de alimentação vazio.</t>
  </si>
  <si>
    <t>Sem fluxo à montante.</t>
  </si>
  <si>
    <t>Ruptura de linha à jusante.</t>
  </si>
  <si>
    <t>Válvula com acionamento motorizado fechada acidentalmente (parada de emergência).</t>
  </si>
  <si>
    <t>Válvula de bloqueio fechada acidentalmente.</t>
  </si>
  <si>
    <t>Ação incorreta do operador sobre o “set-point” da válvula de controle.</t>
  </si>
  <si>
    <t>Válvula de controle abre por falha do controlador (vazão, pressão, temperatura, nível).</t>
  </si>
  <si>
    <t>Alto diferencial de pressão.</t>
  </si>
  <si>
    <t>“By-pass” de válvula de controle aberto acidentalmente ou dando passagem.</t>
  </si>
  <si>
    <t>Vazamento à montante.</t>
  </si>
  <si>
    <t>Obstrução e/ou bloqueio parcial.</t>
  </si>
  <si>
    <t>Válvula parcialmente fechada.</t>
  </si>
  <si>
    <t>Menos pressão diferencial.</t>
  </si>
  <si>
    <t>Ruptura de linha à montante.</t>
  </si>
  <si>
    <t>Reação à jusante causando elevação de pressão.</t>
  </si>
  <si>
    <t>Contrapressão.</t>
  </si>
  <si>
    <t>Superaquecimento de forno/reformador/refervedor.</t>
  </si>
  <si>
    <t>Válvula de controle de vapor/condensado falha aberta.</t>
  </si>
  <si>
    <t>Reação exotérmica/em cadeia.</t>
  </si>
  <si>
    <t>Falha em ventilador de tiragem forçada/induzida.</t>
  </si>
  <si>
    <t>Obstrução nos tubos de trocador de calor.</t>
  </si>
  <si>
    <t>Exposição ao fogo.</t>
  </si>
  <si>
    <t>Alta temperatura ambiente.</t>
  </si>
  <si>
    <t>Falta de fluído de resfriamento.</t>
  </si>
  <si>
    <t>Parada de forno/reformador/refervedor.</t>
  </si>
  <si>
    <t>Válvula de controle de vapor/condensado falha fechada.</t>
  </si>
  <si>
    <t>Reação endotérmica.</t>
  </si>
  <si>
    <t>Falta de fluído de aquecimento (ex.: “steam tracing”).</t>
  </si>
  <si>
    <t>Auto-resfriamento.</t>
  </si>
  <si>
    <t>Obstrução de tubos de trocador de calor.</t>
  </si>
  <si>
    <t>Baixa temperatura ambiente.</t>
  </si>
  <si>
    <t>Válvula de controle à montante falha na posição aberta.</t>
  </si>
  <si>
    <t>Válvula de bloqueio falha fechada por problemas mecânicos.</t>
  </si>
  <si>
    <t>Bloqueio/obstrução de linha à jusante.</t>
  </si>
  <si>
    <t>Rotação excessiva de bomba/compressor acionados por motor de combustão interna ou turbina a vapor.</t>
  </si>
  <si>
    <t>Arraste de gás.</t>
  </si>
  <si>
    <t>Reação.</t>
  </si>
  <si>
    <t>Válvula de bloqueio acidentalmente fechada.</t>
  </si>
  <si>
    <t>Partida indevida de bomba ou compressor.</t>
  </si>
  <si>
    <t>Interligação entre sistemas de alta/baixa pressão aberta ou com vazamento.</t>
  </si>
  <si>
    <t>Instalação incorreta de rotor em bombas.</t>
  </si>
  <si>
    <t>Válvula de acionamento remoto fechada indevidamente.</t>
  </si>
  <si>
    <t>Ação incorreta do operador sobre o “set-point” do controlador.</t>
  </si>
  <si>
    <t>Alta temperatura.</t>
  </si>
  <si>
    <t>Válvula de controle de pressão à jusante falha aberta.</t>
  </si>
  <si>
    <t>Válvula de controle de pressão à jusante abre devida a falha no sinal de controle.</t>
  </si>
  <si>
    <t>Bloqueio/obstrução de linha à montante.</t>
  </si>
  <si>
    <t>Baixa rotação de compressor/bomba acionados por motor de combustão interna ou turbina à vapor.</t>
  </si>
  <si>
    <t>Válvula de alívio de pressão falha aberta.</t>
  </si>
  <si>
    <t>Válvula de despressurização (ex.: HV-1289/A-750) falha aberta.</t>
  </si>
  <si>
    <t>Válvula de despressurização acidentalmente aberta.</t>
  </si>
  <si>
    <t>Rotor incorretamente instalado em bomba.</t>
  </si>
  <si>
    <t>Ação incorreta do operador sobre o “set-point” de controle.</t>
  </si>
  <si>
    <t>Baixa temperatura.</t>
  </si>
  <si>
    <t>Vazamento.</t>
  </si>
  <si>
    <t>Sistema submetido à vácuo.</t>
  </si>
  <si>
    <t>Condensação no sistema.</t>
  </si>
  <si>
    <t>Mais alimentação de um componente.</t>
  </si>
  <si>
    <t>Troca de matéria prima.</t>
  </si>
  <si>
    <t>Operação incorreta de mistura.</t>
  </si>
  <si>
    <t>Falta de alimentação de um componente.</t>
  </si>
  <si>
    <t>Válvula de bloqueio dando passagem em outra linha.</t>
  </si>
  <si>
    <t>Subprodutos de condições inadequadas de reação.</t>
  </si>
  <si>
    <t>Fluído de selagem incompatível.</t>
  </si>
  <si>
    <t>Material estranho alimentado ao processo.</t>
  </si>
  <si>
    <t>Válvula de bloqueio aberta ou deixada aberta em outra linha.</t>
  </si>
  <si>
    <t>Líquido arrastado em linha de vapor.</t>
  </si>
  <si>
    <t>Condensação em linha de vapor.</t>
  </si>
  <si>
    <t>Subprodutos de reação formando fase adicional.</t>
  </si>
  <si>
    <t>Bolhas de gás na saída de líquido.</t>
  </si>
  <si>
    <t>Vaporização em linha de líquido.</t>
  </si>
  <si>
    <t>Sólidos arrastados em linha de líquido/vapor.</t>
  </si>
  <si>
    <t>Danos/erosão causados por catalisador gerando partículas sólidas.</t>
  </si>
  <si>
    <t>Vaporização da fase líquida gerando escoamento bifásico.</t>
  </si>
  <si>
    <t>Falta de fluído de resfriamento em linha de topo.</t>
  </si>
  <si>
    <t>Contaminação.</t>
  </si>
  <si>
    <t>Temperatura elevada.</t>
  </si>
  <si>
    <t>Presença de catalisador.</t>
  </si>
  <si>
    <t>Material fora de especificação.</t>
  </si>
  <si>
    <t>Material estranho.</t>
  </si>
  <si>
    <t>Longo tempo de residência.</t>
  </si>
  <si>
    <t>Carga térmica insuficiente.</t>
  </si>
  <si>
    <t>Pressão inadequada.</t>
  </si>
  <si>
    <t>Sem ou com catalisador inadequado.</t>
  </si>
  <si>
    <t>Temperatura incorreta.</t>
  </si>
  <si>
    <t>Pressão de reação incorreta.</t>
  </si>
  <si>
    <t>Instalação incorreta de catalisador.</t>
  </si>
  <si>
    <t>Equipamento de proteção pessoal acessível.</t>
  </si>
  <si>
    <t>Sinalizadas as rotas de emergência, evacuação e pontos de reunião.</t>
  </si>
  <si>
    <t>Distância adequada das unidades perigosas mais próximas.</t>
  </si>
  <si>
    <t>Métodos para mitigação/retenção de respingos líquidos.</t>
  </si>
  <si>
    <t>Suprimento alternativo de energia.</t>
  </si>
  <si>
    <t>Classificação elétrica adequada para materiais.</t>
  </si>
  <si>
    <t>Acesso para inspeção e amostragem.</t>
  </si>
  <si>
    <t>Pontos de descarga de venteios, drenos e válvulas de alívio.</t>
  </si>
  <si>
    <t>Identificação da direção preferencial do vento e topografia.</t>
  </si>
  <si>
    <t>Impacto das principais emanações sobre as comunidades vizinhas.</t>
  </si>
  <si>
    <t>Proteção de tubulações, elétrica ou instrumentos.</t>
  </si>
  <si>
    <t>Capacidade de operar em controle manual.</t>
  </si>
  <si>
    <t>Ventilação adequada.</t>
  </si>
  <si>
    <t>Segregação de materiais incompatíveis.</t>
  </si>
  <si>
    <t>Eliminação de fontes de ignição.</t>
  </si>
  <si>
    <t>Identificação clara de equipamentos, tubulações, válvulas e painéis.</t>
  </si>
  <si>
    <t>Facilidade de acesso para válvulas manuais.</t>
  </si>
  <si>
    <t>Eficiente troca de turnos.</t>
  </si>
  <si>
    <t>Auxílio disponível para tarefas difíceis.</t>
  </si>
  <si>
    <t>Equipamentos similares identificados adequadamente.</t>
  </si>
  <si>
    <t>Equipamentos importantes ou de emergência diferenciados de outros.</t>
  </si>
  <si>
    <t>Tempo de resposta adequado para alarmes antes do intertravamento.</t>
  </si>
  <si>
    <t>Alarmes diferenciados para diferentes condições.</t>
  </si>
  <si>
    <t>Climatização controlada para evitar condições extremas de calor e frio.</t>
  </si>
  <si>
    <t>Nível de ruído dentro dos padrões aceitáveis.</t>
  </si>
  <si>
    <t>Procedimentos adequados.</t>
  </si>
  <si>
    <t>Válvula de controle à jusante falha na posição fechada</t>
  </si>
  <si>
    <t>Sem fluxo</t>
  </si>
  <si>
    <t>Mais fluxo</t>
  </si>
  <si>
    <t>Menos fluxo</t>
  </si>
  <si>
    <t>Fluxo Reverso</t>
  </si>
  <si>
    <t>Alta temperatura</t>
  </si>
  <si>
    <t>Baixa temperatura</t>
  </si>
  <si>
    <t>Fatores Humanos</t>
  </si>
  <si>
    <t>Instalação de Campo</t>
  </si>
  <si>
    <t>Sem Reação</t>
  </si>
  <si>
    <t>Mais Reação</t>
  </si>
  <si>
    <t>Baixa Pressão</t>
  </si>
  <si>
    <t>Aumento na composição</t>
  </si>
  <si>
    <t>Decréscimo na composição</t>
  </si>
  <si>
    <t>Contaminação</t>
  </si>
  <si>
    <t>Fase</t>
  </si>
  <si>
    <t>Faltando Fase</t>
  </si>
  <si>
    <t>Mais Reação Química</t>
  </si>
  <si>
    <t>Alta Pressão</t>
  </si>
  <si>
    <t>Exemplos Genéricos de Causas</t>
  </si>
  <si>
    <t>Nenhum Fluxo</t>
  </si>
  <si>
    <t>Alinhamento indevido</t>
  </si>
  <si>
    <t>Bloqueio</t>
  </si>
  <si>
    <t>Figura 8 invertida</t>
  </si>
  <si>
    <t>Entupimento</t>
  </si>
  <si>
    <t>Grande vazamento</t>
  </si>
  <si>
    <t>Equipamento falho (bomba, válvula)</t>
  </si>
  <si>
    <t>Erro na isolação</t>
  </si>
  <si>
    <t>Etc.</t>
  </si>
  <si>
    <t>Exemplos de Possíveis Causas</t>
  </si>
  <si>
    <t>Válvula check dando passagem</t>
  </si>
  <si>
    <t>Efeito sifão</t>
  </si>
  <si>
    <t>Operação incorreta</t>
  </si>
  <si>
    <t>Abertura de vent de emergência</t>
  </si>
  <si>
    <t>Fluxo Maior</t>
  </si>
  <si>
    <t>Aumento na capacidade da bomba</t>
  </si>
  <si>
    <t>Aumento na pressão de sucção</t>
  </si>
  <si>
    <t>Aumento da densidade do fluido</t>
  </si>
  <si>
    <t>vazamento em trocadores de calor</t>
  </si>
  <si>
    <t>Conexão com outros sistemas</t>
  </si>
  <si>
    <t>Falha no controle (PLC, válvulas)</t>
  </si>
  <si>
    <t>Operação indevida (duas bombas operando)</t>
  </si>
  <si>
    <t>Fluxo Menor</t>
  </si>
  <si>
    <t>Restrição na linha</t>
  </si>
  <si>
    <t>Filtro bloqueado</t>
  </si>
  <si>
    <t>Perda de eficiência das bombas</t>
  </si>
  <si>
    <t xml:space="preserve"> Etc.</t>
  </si>
  <si>
    <t>Nível Maior</t>
  </si>
  <si>
    <t>Saída bloqueada</t>
  </si>
  <si>
    <t>Entrada maior que a saída</t>
  </si>
  <si>
    <t>Falha no controle</t>
  </si>
  <si>
    <t>Falha na medição do nível</t>
  </si>
  <si>
    <t>Nível Menor</t>
  </si>
  <si>
    <t>Entrada obstruída</t>
  </si>
  <si>
    <t>Saída maior que a Entrada</t>
  </si>
  <si>
    <t>Drenagem indevida</t>
  </si>
  <si>
    <t>Pressão Maior</t>
  </si>
  <si>
    <t>Problema no sistema anti-surge</t>
  </si>
  <si>
    <t>Conexão (Alinhamento) indevida com sistema de alta pressão</t>
  </si>
  <si>
    <t>Falha das válvulas de alívio de pressão</t>
  </si>
  <si>
    <t>Falha de projeto (especificação de linhas, vasos instrumentos)</t>
  </si>
  <si>
    <t>Pressão Menor</t>
  </si>
  <si>
    <t>Condições de vácuo</t>
  </si>
  <si>
    <t>Condensação</t>
  </si>
  <si>
    <t>Vazamentos</t>
  </si>
  <si>
    <t>Drenagem aberta</t>
  </si>
  <si>
    <t>Bloqueio de válvulas</t>
  </si>
  <si>
    <t>Temperatura Maior</t>
  </si>
  <si>
    <t>Condições ambientais</t>
  </si>
  <si>
    <t>Falha nos trocadores de calor</t>
  </si>
  <si>
    <t>Fogo externo</t>
  </si>
  <si>
    <t>Reação fora de controle (exotérmica)</t>
  </si>
  <si>
    <t>Temperatura Menor</t>
  </si>
  <si>
    <t>Redução de pressão</t>
  </si>
  <si>
    <t>Efeito Joule-Thompson</t>
  </si>
  <si>
    <t>Perda de aquecimento</t>
  </si>
  <si>
    <t>Viscosidade Maior</t>
  </si>
  <si>
    <t>Composição ou uso de material inadequado</t>
  </si>
  <si>
    <t>Temperatura incorreta</t>
  </si>
  <si>
    <t>Concentração de sólidos</t>
  </si>
  <si>
    <t>Viscosidade Menor</t>
  </si>
  <si>
    <t>Evaporação do solvente</t>
  </si>
  <si>
    <t>Mudança de Composição</t>
  </si>
  <si>
    <t>Válvulas permitindo passagem</t>
  </si>
  <si>
    <t>Vazamento em trocadores de calor</t>
  </si>
  <si>
    <t>Mudança de fase</t>
  </si>
  <si>
    <t>Especificação/alimentação incorreta</t>
  </si>
  <si>
    <t>Falha no controle de qualidade</t>
  </si>
  <si>
    <t>Reação intermediária indesejada</t>
  </si>
  <si>
    <t>Vazamento em válvulas de isolação</t>
  </si>
  <si>
    <t>Operação incorreta (Alinhamento inadequado)</t>
  </si>
  <si>
    <t>Efeitos de corrosão</t>
  </si>
  <si>
    <t>Ingresso de ar</t>
  </si>
  <si>
    <t>Aditivação inadequada</t>
  </si>
  <si>
    <t>Exemplos de Desvio</t>
  </si>
  <si>
    <t>Outras causas típicas:</t>
  </si>
  <si>
    <t>o Corrosão</t>
  </si>
  <si>
    <t>o Fadiga</t>
  </si>
  <si>
    <t>o Suportação de linhas e equipamentos</t>
  </si>
  <si>
    <t>o Especificação de material</t>
  </si>
  <si>
    <t>o Vibração</t>
  </si>
  <si>
    <t>o Falha em cumprir procedimento (especificar em cada caso)</t>
  </si>
  <si>
    <t>o Operação a velocidade/carga imprópria</t>
  </si>
  <si>
    <t>o Remoção/desativação de mecanismo de segurança</t>
  </si>
  <si>
    <t>o Utilização inadequada de equipamento</t>
  </si>
  <si>
    <t>o Operação/abertura de equipamento sem autorização</t>
  </si>
  <si>
    <t>Vazamento/Ruptura</t>
  </si>
  <si>
    <t>Falha Humana (operação/manutenção)</t>
  </si>
  <si>
    <t>o Equipe inadequadas / insuficiente</t>
  </si>
  <si>
    <t>o Falta de treinamento</t>
  </si>
  <si>
    <t>o Falta ou falha de procedimento</t>
  </si>
  <si>
    <t>o Adiamento de paradas, testes, manutenções</t>
  </si>
  <si>
    <t>o Fatores meteorológicos</t>
  </si>
  <si>
    <t>o Choques mecânicos</t>
  </si>
  <si>
    <t>o Vandalismo</t>
  </si>
  <si>
    <t>o Sabotagem</t>
  </si>
  <si>
    <t>Falha de gerenciamento</t>
  </si>
  <si>
    <t>Eventos externos</t>
  </si>
  <si>
    <t>LISTA DE NÓS</t>
  </si>
  <si>
    <t>NÓ</t>
  </si>
  <si>
    <t>DESCRIÇÃO</t>
  </si>
  <si>
    <t>Recomendação</t>
  </si>
  <si>
    <t>Nó / Desvio</t>
  </si>
  <si>
    <t>RISCO POTENCIAL
COM OS CONTROLES EXISTENTES</t>
  </si>
  <si>
    <t>RISCO RESIDUAL
APÓS A IMPLEMENTAÇÃO DAS RECOMENDAÇÕES</t>
  </si>
  <si>
    <t>Saúde e Segurança</t>
  </si>
  <si>
    <t>SA/SE</t>
  </si>
  <si>
    <t>Ocasional</t>
  </si>
  <si>
    <t>Provável</t>
  </si>
  <si>
    <t>Frequente</t>
  </si>
  <si>
    <t>Crítica</t>
  </si>
  <si>
    <t>Grave</t>
  </si>
  <si>
    <t>Moderada</t>
  </si>
  <si>
    <t>Leve</t>
  </si>
  <si>
    <t>HAZOP - Análise de Perigos e Operabilidade</t>
  </si>
  <si>
    <t>Líder do Hazop</t>
  </si>
  <si>
    <t>HAZOP - ANÁLISE DE PERIGOS E OPERABILIDADE</t>
  </si>
  <si>
    <t>Substituição</t>
  </si>
  <si>
    <t>Controles 
Administrativos</t>
  </si>
  <si>
    <t>Controles Existentes</t>
  </si>
  <si>
    <t>Palavra 
Guia</t>
  </si>
  <si>
    <t>IMP</t>
  </si>
  <si>
    <t>CP</t>
  </si>
  <si>
    <t>Causa / Evento iniciador do desvio</t>
  </si>
  <si>
    <t>Rev. 01</t>
  </si>
  <si>
    <t>Densidade</t>
  </si>
  <si>
    <t>Risco Futuro</t>
  </si>
  <si>
    <t>Cenário Sem Nenhum Controle</t>
  </si>
  <si>
    <t>Risco Inerente</t>
  </si>
  <si>
    <t>INTENÇÃO DE OPERAÇÃO</t>
  </si>
  <si>
    <t>TAG'S</t>
  </si>
  <si>
    <t>Consequências</t>
  </si>
  <si>
    <t>(os tipos de consequências são mutuamente exclusivos)</t>
  </si>
  <si>
    <t>Insignificante</t>
  </si>
  <si>
    <t>Extremamente Raro</t>
  </si>
  <si>
    <t>Raro</t>
  </si>
  <si>
    <t>Improvável</t>
  </si>
  <si>
    <t>Impacto à Saúde e Segurança</t>
  </si>
  <si>
    <t>Impacto ambiental</t>
  </si>
  <si>
    <t>Quase impossível, não se espera que ocorra.</t>
  </si>
  <si>
    <t>Probabilidade extremamente baixa e não deve ocorrer em mais de 50 anos.</t>
  </si>
  <si>
    <t>A falha tem uma probabilidade muito baixa e improvável de ocorrer durante os próximos 25 a 50 anos.</t>
  </si>
  <si>
    <t>É improvável que a falha ocorra durante os próximos 10 a 25 anos</t>
  </si>
  <si>
    <t>A falha pode ocorrer em um período de 1 a 10 anos.</t>
  </si>
  <si>
    <t>A falha pode ocorrer uma vez por ano.</t>
  </si>
  <si>
    <t>A falha pode ocorrer várias vezes por ano</t>
  </si>
  <si>
    <t>Catastrófico</t>
  </si>
  <si>
    <t>Fatalidade ou múltiplas lesões ou doenças que alteram a vida (SI)</t>
  </si>
  <si>
    <t>Qualquer Não Conformidade Regulamentar com um impacto ambiental catastrófico externo com material que represente uma ameaça generalizada ao meio ambiente.1</t>
  </si>
  <si>
    <t>Lesão / doença que altera a vida (SI)</t>
  </si>
  <si>
    <t>Qualquer não Conformidade Regulatória com um impacto ambiental severo interno ou externo que não seja generalizado.2</t>
  </si>
  <si>
    <t>Lesão / doença com afastamento</t>
  </si>
  <si>
    <t>Qualquer Não Conformidade Regulamentar com um impacto ambiental localizado / grande.3</t>
  </si>
  <si>
    <t xml:space="preserve">Lesão / doença
reportável </t>
  </si>
  <si>
    <t>Liberação de material com impacto ambiental não significativo/moderado.4</t>
  </si>
  <si>
    <t>Primeiros socorros</t>
  </si>
  <si>
    <t>Liberação contida de material.</t>
  </si>
  <si>
    <t>verde 1 a 6</t>
  </si>
  <si>
    <t>Ricso baixo, aceitável</t>
  </si>
  <si>
    <t>amarelo 7 a 14</t>
  </si>
  <si>
    <t>Risco Moderado, aceitável com medidas de controle efetivas</t>
  </si>
  <si>
    <t>laranja 15 a 20</t>
  </si>
  <si>
    <t xml:space="preserve">Risco Alto, aceitável, requer plano de ação com aprovação da liderança senior </t>
  </si>
  <si>
    <t>vermelho acima de 20</t>
  </si>
  <si>
    <t>Risco Extremo, inaceitável</t>
  </si>
  <si>
    <t xml:space="preserve">NÓ </t>
  </si>
  <si>
    <t>ANEXO - 04 Análise de Risco e Operabilidade – HAZOP</t>
  </si>
  <si>
    <r>
      <rPr>
        <b/>
        <sz val="12"/>
        <color theme="1"/>
        <rFont val="Arial"/>
        <family val="2"/>
      </rPr>
      <t>PGS-MFS-EHS-001-</t>
    </r>
    <r>
      <rPr>
        <sz val="12"/>
        <color theme="1"/>
        <rFont val="Arial"/>
        <family val="2"/>
      </rPr>
      <t xml:space="preserve"> Gerenciamento de Riscos de EHS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</si>
</sst>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€]* #,##0.00_);_([$€]* \(#,##0.00\);_([$€]* &quot;-&quot;??_);_(@_)"/>
  </numFmts>
  <fonts count="4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0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2"/>
      <color indexed="81"/>
      <name val="Arial"/>
      <family val="2"/>
    </font>
    <font>
      <b/>
      <sz val="12"/>
      <color indexed="8"/>
      <name val="Arial Narrow"/>
      <family val="2"/>
    </font>
    <font>
      <b/>
      <u/>
      <sz val="11"/>
      <color theme="1"/>
      <name val="Arial Narrow"/>
      <family val="2"/>
    </font>
    <font>
      <b/>
      <sz val="20"/>
      <color theme="1"/>
      <name val="Arial Narrow"/>
      <family val="2"/>
    </font>
    <font>
      <b/>
      <sz val="11"/>
      <color theme="0"/>
      <name val="Arial Narrow"/>
      <family val="2"/>
    </font>
    <font>
      <sz val="16"/>
      <color theme="1"/>
      <name val="Arial Narrow"/>
      <family val="2"/>
    </font>
    <font>
      <sz val="12"/>
      <color theme="1"/>
      <name val="Arial Narrow"/>
      <family val="2"/>
    </font>
    <font>
      <u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26"/>
      <color theme="1"/>
      <name val="Calibri"/>
      <family val="2"/>
      <scheme val="minor"/>
    </font>
    <font>
      <sz val="26"/>
      <name val="Calibri"/>
      <family val="2"/>
      <scheme val="minor"/>
    </font>
    <font>
      <b/>
      <sz val="22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8AAC46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</fills>
  <borders count="10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/>
      <bottom style="thin">
        <color auto="1"/>
      </bottom>
      <diagonal/>
    </border>
    <border>
      <left style="double">
        <color indexed="64"/>
      </left>
      <right style="thin">
        <color auto="1"/>
      </right>
      <top/>
      <bottom style="thin">
        <color auto="1"/>
      </bottom>
      <diagonal/>
    </border>
    <border>
      <left style="double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indexed="64"/>
      </right>
      <top style="thin">
        <color auto="1"/>
      </top>
      <bottom/>
      <diagonal/>
    </border>
    <border>
      <left style="double">
        <color indexed="64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4"/>
      </left>
      <right style="thin">
        <color auto="1"/>
      </right>
      <top style="double">
        <color indexed="64"/>
      </top>
      <bottom/>
      <diagonal/>
    </border>
    <border>
      <left style="double">
        <color indexed="64"/>
      </left>
      <right style="thin">
        <color auto="1"/>
      </right>
      <top/>
      <bottom/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 style="thick">
        <color theme="0" tint="-0.499984740745262"/>
      </left>
      <right/>
      <top/>
      <bottom style="thick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30">
    <xf numFmtId="0" fontId="0" fillId="0" borderId="0"/>
    <xf numFmtId="164" fontId="2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331">
    <xf numFmtId="0" fontId="0" fillId="0" borderId="0" xfId="0"/>
    <xf numFmtId="0" fontId="9" fillId="0" borderId="0" xfId="0" applyFont="1" applyAlignment="1">
      <alignment horizontal="center" vertical="center" textRotation="90" wrapText="1"/>
    </xf>
    <xf numFmtId="0" fontId="10" fillId="0" borderId="0" xfId="0" applyFont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20" fillId="2" borderId="18" xfId="0" applyFont="1" applyFill="1" applyBorder="1" applyAlignment="1">
      <alignment horizontal="center" vertical="center" wrapText="1"/>
    </xf>
    <xf numFmtId="14" fontId="21" fillId="4" borderId="1" xfId="0" applyNumberFormat="1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8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17" fillId="0" borderId="22" xfId="0" applyFont="1" applyBorder="1" applyAlignment="1">
      <alignment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7" fillId="0" borderId="23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2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/>
    </xf>
    <xf numFmtId="1" fontId="25" fillId="4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5" fillId="4" borderId="0" xfId="0" applyFont="1" applyFill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vertical="center" textRotation="90"/>
    </xf>
    <xf numFmtId="0" fontId="0" fillId="0" borderId="0" xfId="0" applyAlignment="1">
      <alignment horizontal="center" vertical="center"/>
    </xf>
    <xf numFmtId="0" fontId="0" fillId="4" borderId="0" xfId="0" applyFill="1"/>
    <xf numFmtId="0" fontId="0" fillId="4" borderId="29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9" xfId="0" applyFont="1" applyBorder="1" applyAlignment="1">
      <alignment vertical="center"/>
    </xf>
    <xf numFmtId="0" fontId="18" fillId="9" borderId="18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51" xfId="0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1" fillId="7" borderId="27" xfId="0" applyFont="1" applyFill="1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7" fillId="0" borderId="0" xfId="0" applyFont="1"/>
    <xf numFmtId="0" fontId="30" fillId="0" borderId="0" xfId="0" applyFont="1" applyAlignment="1">
      <alignment vertical="center"/>
    </xf>
    <xf numFmtId="0" fontId="32" fillId="0" borderId="0" xfId="0" applyFont="1"/>
    <xf numFmtId="0" fontId="33" fillId="0" borderId="0" xfId="0" applyFont="1"/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19" xfId="0" quotePrefix="1" applyFont="1" applyBorder="1" applyAlignment="1">
      <alignment horizontal="left" vertical="center" wrapText="1"/>
    </xf>
    <xf numFmtId="0" fontId="0" fillId="0" borderId="58" xfId="0" applyBorder="1" applyAlignment="1">
      <alignment horizontal="center"/>
    </xf>
    <xf numFmtId="0" fontId="34" fillId="0" borderId="0" xfId="0" applyFont="1"/>
    <xf numFmtId="0" fontId="12" fillId="0" borderId="0" xfId="0" applyFont="1"/>
    <xf numFmtId="0" fontId="3" fillId="0" borderId="0" xfId="0" quotePrefix="1" applyFont="1" applyAlignment="1">
      <alignment vertical="center" wrapText="1"/>
    </xf>
    <xf numFmtId="0" fontId="3" fillId="0" borderId="0" xfId="0" quotePrefix="1" applyFont="1" applyAlignment="1">
      <alignment horizontal="center" vertical="center" wrapText="1"/>
    </xf>
    <xf numFmtId="0" fontId="25" fillId="0" borderId="0" xfId="0" quotePrefix="1" applyFont="1" applyAlignment="1">
      <alignment horizontal="center" vertical="center" wrapText="1"/>
    </xf>
    <xf numFmtId="0" fontId="25" fillId="0" borderId="0" xfId="0" quotePrefix="1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5" fillId="16" borderId="14" xfId="0" applyFont="1" applyFill="1" applyBorder="1" applyAlignment="1">
      <alignment horizontal="center" vertical="center"/>
    </xf>
    <xf numFmtId="0" fontId="35" fillId="15" borderId="16" xfId="0" applyFont="1" applyFill="1" applyBorder="1" applyAlignment="1">
      <alignment horizontal="center" vertical="center" wrapText="1"/>
    </xf>
    <xf numFmtId="0" fontId="35" fillId="16" borderId="6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left" vertical="center" wrapText="1"/>
    </xf>
    <xf numFmtId="0" fontId="38" fillId="4" borderId="1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24" fillId="9" borderId="73" xfId="0" applyFont="1" applyFill="1" applyBorder="1" applyAlignment="1">
      <alignment horizontal="center" vertical="center" textRotation="90" wrapText="1"/>
    </xf>
    <xf numFmtId="0" fontId="8" fillId="8" borderId="6" xfId="0" applyFont="1" applyFill="1" applyBorder="1" applyAlignment="1">
      <alignment horizontal="center" vertical="center" textRotation="90" wrapText="1"/>
    </xf>
    <xf numFmtId="0" fontId="25" fillId="4" borderId="0" xfId="0" applyFont="1" applyFill="1" applyAlignment="1">
      <alignment horizontal="left" vertical="center" wrapText="1"/>
    </xf>
    <xf numFmtId="0" fontId="39" fillId="4" borderId="1" xfId="0" applyFont="1" applyFill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4" borderId="0" xfId="0" quotePrefix="1" applyFont="1" applyFill="1" applyAlignment="1">
      <alignment horizontal="left" vertical="center" wrapText="1"/>
    </xf>
    <xf numFmtId="0" fontId="39" fillId="0" borderId="6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2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25" fillId="4" borderId="6" xfId="0" applyFont="1" applyFill="1" applyBorder="1" applyAlignment="1">
      <alignment horizontal="left" vertical="center" wrapText="1"/>
    </xf>
    <xf numFmtId="0" fontId="25" fillId="4" borderId="6" xfId="0" quotePrefix="1" applyFont="1" applyFill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vertical="center" wrapText="1"/>
    </xf>
    <xf numFmtId="0" fontId="25" fillId="0" borderId="1" xfId="0" quotePrefix="1" applyFont="1" applyBorder="1" applyAlignment="1">
      <alignment horizontal="left" vertical="center" wrapText="1"/>
    </xf>
    <xf numFmtId="0" fontId="25" fillId="0" borderId="1" xfId="0" quotePrefix="1" applyFont="1" applyBorder="1" applyAlignment="1">
      <alignment vertical="center" wrapText="1"/>
    </xf>
    <xf numFmtId="0" fontId="25" fillId="0" borderId="1" xfId="0" applyFont="1" applyBorder="1" applyAlignment="1">
      <alignment horizontal="center" wrapText="1"/>
    </xf>
    <xf numFmtId="0" fontId="6" fillId="11" borderId="1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0" fillId="4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8" fillId="8" borderId="76" xfId="0" applyFont="1" applyFill="1" applyBorder="1" applyAlignment="1">
      <alignment horizontal="center" vertical="center" textRotation="90" wrapText="1"/>
    </xf>
    <xf numFmtId="0" fontId="0" fillId="0" borderId="78" xfId="0" applyBorder="1" applyAlignment="1">
      <alignment horizontal="center"/>
    </xf>
    <xf numFmtId="0" fontId="22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0" fillId="0" borderId="79" xfId="0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0" fillId="0" borderId="24" xfId="0" applyBorder="1"/>
    <xf numFmtId="0" fontId="40" fillId="0" borderId="0" xfId="0" applyFont="1"/>
    <xf numFmtId="0" fontId="40" fillId="4" borderId="80" xfId="0" applyFont="1" applyFill="1" applyBorder="1" applyAlignment="1">
      <alignment horizontal="center" vertical="center" wrapText="1"/>
    </xf>
    <xf numFmtId="0" fontId="41" fillId="0" borderId="81" xfId="0" applyFont="1" applyBorder="1"/>
    <xf numFmtId="0" fontId="41" fillId="0" borderId="81" xfId="0" applyFont="1" applyBorder="1" applyAlignment="1">
      <alignment wrapText="1"/>
    </xf>
    <xf numFmtId="0" fontId="40" fillId="0" borderId="81" xfId="0" applyFont="1" applyBorder="1"/>
    <xf numFmtId="0" fontId="43" fillId="4" borderId="85" xfId="0" applyFont="1" applyFill="1" applyBorder="1" applyAlignment="1">
      <alignment horizontal="center" vertical="center" wrapText="1"/>
    </xf>
    <xf numFmtId="0" fontId="42" fillId="5" borderId="88" xfId="0" applyFont="1" applyFill="1" applyBorder="1" applyAlignment="1">
      <alignment horizontal="center" vertical="center"/>
    </xf>
    <xf numFmtId="0" fontId="42" fillId="5" borderId="42" xfId="0" applyFont="1" applyFill="1" applyBorder="1" applyAlignment="1">
      <alignment horizontal="center" vertical="center"/>
    </xf>
    <xf numFmtId="0" fontId="42" fillId="5" borderId="89" xfId="0" applyFont="1" applyFill="1" applyBorder="1" applyAlignment="1">
      <alignment horizontal="center" vertical="center"/>
    </xf>
    <xf numFmtId="0" fontId="43" fillId="0" borderId="0" xfId="0" applyFont="1"/>
    <xf numFmtId="0" fontId="42" fillId="5" borderId="65" xfId="0" applyFont="1" applyFill="1" applyBorder="1" applyAlignment="1">
      <alignment horizontal="center" vertical="center"/>
    </xf>
    <xf numFmtId="0" fontId="42" fillId="5" borderId="90" xfId="0" applyFont="1" applyFill="1" applyBorder="1" applyAlignment="1">
      <alignment horizontal="center" vertical="center" wrapText="1"/>
    </xf>
    <xf numFmtId="0" fontId="42" fillId="5" borderId="90" xfId="0" applyFont="1" applyFill="1" applyBorder="1" applyAlignment="1">
      <alignment horizontal="center" vertical="center"/>
    </xf>
    <xf numFmtId="0" fontId="42" fillId="5" borderId="66" xfId="0" applyFont="1" applyFill="1" applyBorder="1" applyAlignment="1">
      <alignment horizontal="center" vertical="center"/>
    </xf>
    <xf numFmtId="0" fontId="40" fillId="18" borderId="67" xfId="0" applyFont="1" applyFill="1" applyBorder="1" applyAlignment="1">
      <alignment horizontal="center" vertical="center" wrapText="1"/>
    </xf>
    <xf numFmtId="0" fontId="42" fillId="19" borderId="5" xfId="0" applyFont="1" applyFill="1" applyBorder="1" applyAlignment="1">
      <alignment horizontal="center" vertical="center" textRotation="90"/>
    </xf>
    <xf numFmtId="0" fontId="42" fillId="19" borderId="1" xfId="0" applyFont="1" applyFill="1" applyBorder="1" applyAlignment="1">
      <alignment horizontal="center" vertical="center" wrapText="1"/>
    </xf>
    <xf numFmtId="0" fontId="43" fillId="18" borderId="1" xfId="0" applyFont="1" applyFill="1" applyBorder="1" applyAlignment="1">
      <alignment horizontal="center" vertical="center" wrapText="1"/>
    </xf>
    <xf numFmtId="0" fontId="43" fillId="18" borderId="68" xfId="0" applyFont="1" applyFill="1" applyBorder="1" applyAlignment="1">
      <alignment horizontal="center" vertical="center" wrapText="1"/>
    </xf>
    <xf numFmtId="0" fontId="44" fillId="19" borderId="67" xfId="0" applyFont="1" applyFill="1" applyBorder="1" applyAlignment="1">
      <alignment horizontal="center" vertical="center" textRotation="90"/>
    </xf>
    <xf numFmtId="0" fontId="42" fillId="18" borderId="5" xfId="0" applyFont="1" applyFill="1" applyBorder="1" applyAlignment="1">
      <alignment horizontal="center" vertical="center" textRotation="90" wrapText="1"/>
    </xf>
    <xf numFmtId="0" fontId="43" fillId="0" borderId="1" xfId="0" applyFont="1" applyBorder="1" applyAlignment="1">
      <alignment horizontal="center" vertical="center" wrapText="1"/>
    </xf>
    <xf numFmtId="0" fontId="43" fillId="20" borderId="67" xfId="0" applyFont="1" applyFill="1" applyBorder="1" applyAlignment="1">
      <alignment horizontal="center" vertical="center" wrapText="1"/>
    </xf>
    <xf numFmtId="0" fontId="43" fillId="10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/>
    </xf>
    <xf numFmtId="0" fontId="43" fillId="11" borderId="1" xfId="0" applyFont="1" applyFill="1" applyBorder="1" applyAlignment="1">
      <alignment horizontal="center" vertical="center"/>
    </xf>
    <xf numFmtId="0" fontId="43" fillId="11" borderId="68" xfId="0" applyFont="1" applyFill="1" applyBorder="1" applyAlignment="1">
      <alignment horizontal="center" vertical="center"/>
    </xf>
    <xf numFmtId="0" fontId="43" fillId="20" borderId="67" xfId="0" applyFont="1" applyFill="1" applyBorder="1" applyAlignment="1">
      <alignment horizontal="center" vertical="center"/>
    </xf>
    <xf numFmtId="0" fontId="43" fillId="10" borderId="1" xfId="0" applyFont="1" applyFill="1" applyBorder="1" applyAlignment="1">
      <alignment horizontal="center" vertical="center" wrapText="1"/>
    </xf>
    <xf numFmtId="0" fontId="43" fillId="20" borderId="1" xfId="0" applyFont="1" applyFill="1" applyBorder="1" applyAlignment="1">
      <alignment horizontal="center" vertical="center" wrapText="1"/>
    </xf>
    <xf numFmtId="0" fontId="43" fillId="20" borderId="1" xfId="0" applyFont="1" applyFill="1" applyBorder="1" applyAlignment="1">
      <alignment horizontal="center" vertical="center"/>
    </xf>
    <xf numFmtId="0" fontId="43" fillId="3" borderId="68" xfId="0" applyFont="1" applyFill="1" applyBorder="1" applyAlignment="1">
      <alignment horizontal="center" vertical="center"/>
    </xf>
    <xf numFmtId="0" fontId="44" fillId="19" borderId="69" xfId="0" applyFont="1" applyFill="1" applyBorder="1" applyAlignment="1">
      <alignment horizontal="center" vertical="center" textRotation="90"/>
    </xf>
    <xf numFmtId="0" fontId="42" fillId="18" borderId="91" xfId="0" applyFont="1" applyFill="1" applyBorder="1" applyAlignment="1">
      <alignment horizontal="center" vertical="center" textRotation="90" wrapText="1"/>
    </xf>
    <xf numFmtId="0" fontId="43" fillId="0" borderId="92" xfId="0" applyFont="1" applyBorder="1" applyAlignment="1">
      <alignment horizontal="center" vertical="center" wrapText="1"/>
    </xf>
    <xf numFmtId="0" fontId="43" fillId="20" borderId="69" xfId="0" applyFont="1" applyFill="1" applyBorder="1" applyAlignment="1">
      <alignment horizontal="center" vertical="center"/>
    </xf>
    <xf numFmtId="0" fontId="43" fillId="20" borderId="92" xfId="0" applyFont="1" applyFill="1" applyBorder="1" applyAlignment="1">
      <alignment horizontal="center" vertical="center"/>
    </xf>
    <xf numFmtId="0" fontId="43" fillId="20" borderId="92" xfId="0" applyFont="1" applyFill="1" applyBorder="1" applyAlignment="1">
      <alignment horizontal="center" vertical="center" wrapText="1"/>
    </xf>
    <xf numFmtId="0" fontId="43" fillId="10" borderId="70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1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9" borderId="25" xfId="0" applyFont="1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25" xfId="0" applyFont="1" applyFill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11" fillId="7" borderId="8" xfId="0" applyFont="1" applyFill="1" applyBorder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12" fillId="7" borderId="36" xfId="0" applyFont="1" applyFill="1" applyBorder="1" applyAlignment="1">
      <alignment horizontal="center"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2" fillId="7" borderId="37" xfId="0" applyFont="1" applyFill="1" applyBorder="1" applyAlignment="1">
      <alignment horizontal="center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29" xfId="0" applyFill="1" applyBorder="1" applyAlignment="1">
      <alignment horizontal="left" vertical="center" wrapText="1"/>
    </xf>
    <xf numFmtId="0" fontId="12" fillId="7" borderId="36" xfId="0" applyFont="1" applyFill="1" applyBorder="1" applyAlignment="1">
      <alignment horizontal="center" vertical="center"/>
    </xf>
    <xf numFmtId="0" fontId="12" fillId="7" borderId="30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4" xfId="0" applyFont="1" applyFill="1" applyBorder="1" applyAlignment="1">
      <alignment horizontal="center" vertical="center"/>
    </xf>
    <xf numFmtId="0" fontId="11" fillId="7" borderId="39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11" fillId="7" borderId="55" xfId="0" applyFont="1" applyFill="1" applyBorder="1" applyAlignment="1">
      <alignment horizontal="center" vertical="center" wrapText="1"/>
    </xf>
    <xf numFmtId="0" fontId="11" fillId="7" borderId="0" xfId="0" applyFont="1" applyFill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left" vertical="center" wrapText="1"/>
    </xf>
    <xf numFmtId="0" fontId="45" fillId="11" borderId="1" xfId="0" applyFont="1" applyFill="1" applyBorder="1" applyAlignment="1">
      <alignment horizontal="center" vertical="center"/>
    </xf>
    <xf numFmtId="0" fontId="45" fillId="0" borderId="1" xfId="0" applyFont="1" applyBorder="1" applyAlignment="1">
      <alignment horizontal="left" vertical="center" wrapText="1"/>
    </xf>
    <xf numFmtId="0" fontId="42" fillId="0" borderId="82" xfId="0" applyFont="1" applyBorder="1" applyAlignment="1">
      <alignment horizontal="center" vertical="center"/>
    </xf>
    <xf numFmtId="0" fontId="42" fillId="0" borderId="83" xfId="0" applyFont="1" applyBorder="1" applyAlignment="1">
      <alignment horizontal="center" vertical="center"/>
    </xf>
    <xf numFmtId="0" fontId="42" fillId="0" borderId="84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42" fillId="0" borderId="87" xfId="0" applyFont="1" applyBorder="1" applyAlignment="1">
      <alignment horizontal="center" vertical="center"/>
    </xf>
    <xf numFmtId="0" fontId="42" fillId="0" borderId="80" xfId="0" applyFont="1" applyBorder="1" applyAlignment="1">
      <alignment horizontal="center" vertical="center"/>
    </xf>
    <xf numFmtId="0" fontId="42" fillId="0" borderId="81" xfId="0" applyFont="1" applyBorder="1" applyAlignment="1">
      <alignment horizontal="center" vertical="center"/>
    </xf>
    <xf numFmtId="0" fontId="45" fillId="20" borderId="1" xfId="0" applyFont="1" applyFill="1" applyBorder="1" applyAlignment="1">
      <alignment horizontal="center" vertical="center"/>
    </xf>
    <xf numFmtId="0" fontId="45" fillId="10" borderId="1" xfId="0" applyFont="1" applyFill="1" applyBorder="1" applyAlignment="1">
      <alignment horizontal="center" vertical="center"/>
    </xf>
    <xf numFmtId="0" fontId="29" fillId="0" borderId="5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31" fillId="7" borderId="18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1" fillId="7" borderId="19" xfId="0" applyFont="1" applyFill="1" applyBorder="1" applyAlignment="1">
      <alignment horizontal="center" vertical="center"/>
    </xf>
    <xf numFmtId="0" fontId="31" fillId="7" borderId="57" xfId="0" applyFont="1" applyFill="1" applyBorder="1" applyAlignment="1">
      <alignment horizontal="center" vertical="center"/>
    </xf>
    <xf numFmtId="0" fontId="31" fillId="7" borderId="77" xfId="0" applyFont="1" applyFill="1" applyBorder="1" applyAlignment="1">
      <alignment horizontal="center" vertical="center"/>
    </xf>
    <xf numFmtId="0" fontId="31" fillId="7" borderId="20" xfId="0" applyFont="1" applyFill="1" applyBorder="1" applyAlignment="1">
      <alignment horizontal="center" vertical="center"/>
    </xf>
    <xf numFmtId="0" fontId="31" fillId="9" borderId="57" xfId="0" applyFont="1" applyFill="1" applyBorder="1" applyAlignment="1">
      <alignment horizontal="center" vertical="center"/>
    </xf>
    <xf numFmtId="0" fontId="31" fillId="9" borderId="77" xfId="0" applyFont="1" applyFill="1" applyBorder="1" applyAlignment="1">
      <alignment horizontal="center" vertical="center"/>
    </xf>
    <xf numFmtId="0" fontId="31" fillId="9" borderId="20" xfId="0" applyFont="1" applyFill="1" applyBorder="1" applyAlignment="1">
      <alignment horizontal="center" vertical="center"/>
    </xf>
    <xf numFmtId="0" fontId="47" fillId="0" borderId="100" xfId="0" applyFont="1" applyBorder="1" applyAlignment="1">
      <alignment horizontal="center" vertical="center" wrapText="1"/>
    </xf>
    <xf numFmtId="0" fontId="47" fillId="0" borderId="101" xfId="0" applyFont="1" applyBorder="1" applyAlignment="1">
      <alignment horizontal="center" vertical="center"/>
    </xf>
    <xf numFmtId="0" fontId="47" fillId="0" borderId="102" xfId="0" applyFont="1" applyBorder="1" applyAlignment="1">
      <alignment horizontal="center" vertical="center"/>
    </xf>
    <xf numFmtId="0" fontId="10" fillId="4" borderId="97" xfId="0" applyFont="1" applyFill="1" applyBorder="1" applyAlignment="1">
      <alignment horizontal="center" vertical="center"/>
    </xf>
    <xf numFmtId="0" fontId="10" fillId="4" borderId="98" xfId="0" applyFont="1" applyFill="1" applyBorder="1" applyAlignment="1">
      <alignment horizontal="center" vertical="center"/>
    </xf>
    <xf numFmtId="0" fontId="10" fillId="4" borderId="99" xfId="0" applyFont="1" applyFill="1" applyBorder="1" applyAlignment="1">
      <alignment horizontal="center" vertical="center"/>
    </xf>
    <xf numFmtId="0" fontId="7" fillId="12" borderId="4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 textRotation="90" wrapText="1"/>
    </xf>
    <xf numFmtId="0" fontId="8" fillId="8" borderId="1" xfId="0" applyFont="1" applyFill="1" applyBorder="1" applyAlignment="1">
      <alignment horizontal="center" vertical="center" textRotation="90" wrapText="1"/>
    </xf>
    <xf numFmtId="0" fontId="8" fillId="8" borderId="42" xfId="0" applyFont="1" applyFill="1" applyBorder="1" applyAlignment="1">
      <alignment horizontal="center" vertical="center" textRotation="90" wrapText="1"/>
    </xf>
    <xf numFmtId="0" fontId="8" fillId="8" borderId="2" xfId="0" applyFont="1" applyFill="1" applyBorder="1" applyAlignment="1">
      <alignment horizontal="center" vertical="center" textRotation="90" wrapText="1"/>
    </xf>
    <xf numFmtId="164" fontId="8" fillId="8" borderId="3" xfId="1" applyFont="1" applyFill="1" applyBorder="1" applyAlignment="1">
      <alignment horizontal="center" vertical="center" wrapText="1"/>
    </xf>
    <xf numFmtId="164" fontId="8" fillId="8" borderId="4" xfId="1" applyFont="1" applyFill="1" applyBorder="1" applyAlignment="1">
      <alignment horizontal="center" vertical="center" wrapText="1"/>
    </xf>
    <xf numFmtId="0" fontId="24" fillId="9" borderId="64" xfId="0" applyFont="1" applyFill="1" applyBorder="1" applyAlignment="1">
      <alignment horizontal="center" vertical="center" textRotation="90" wrapText="1"/>
    </xf>
    <xf numFmtId="0" fontId="24" fillId="9" borderId="73" xfId="0" applyFont="1" applyFill="1" applyBorder="1" applyAlignment="1">
      <alignment horizontal="center" vertical="center" textRotation="90" wrapText="1"/>
    </xf>
    <xf numFmtId="0" fontId="24" fillId="9" borderId="64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24" fillId="9" borderId="12" xfId="0" applyFont="1" applyFill="1" applyBorder="1" applyAlignment="1">
      <alignment horizontal="center" vertical="center" textRotation="90" wrapText="1"/>
    </xf>
    <xf numFmtId="0" fontId="24" fillId="9" borderId="8" xfId="0" applyFont="1" applyFill="1" applyBorder="1" applyAlignment="1">
      <alignment horizontal="center" vertical="center" textRotation="90" wrapText="1"/>
    </xf>
    <xf numFmtId="0" fontId="24" fillId="9" borderId="11" xfId="0" applyFont="1" applyFill="1" applyBorder="1" applyAlignment="1">
      <alignment horizontal="center" vertical="center" textRotation="90" wrapText="1"/>
    </xf>
    <xf numFmtId="0" fontId="6" fillId="8" borderId="4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left" vertical="top" wrapText="1"/>
    </xf>
    <xf numFmtId="0" fontId="9" fillId="8" borderId="13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0" fontId="9" fillId="8" borderId="9" xfId="0" applyFont="1" applyFill="1" applyBorder="1" applyAlignment="1">
      <alignment horizontal="left" vertical="top" wrapText="1"/>
    </xf>
    <xf numFmtId="0" fontId="9" fillId="8" borderId="11" xfId="0" applyFont="1" applyFill="1" applyBorder="1" applyAlignment="1">
      <alignment horizontal="left" vertical="top" wrapText="1"/>
    </xf>
    <xf numFmtId="0" fontId="9" fillId="8" borderId="7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24" fillId="9" borderId="0" xfId="0" applyFont="1" applyFill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textRotation="90" wrapText="1"/>
    </xf>
    <xf numFmtId="0" fontId="24" fillId="9" borderId="11" xfId="0" applyFont="1" applyFill="1" applyBorder="1" applyAlignment="1">
      <alignment horizontal="left" vertical="center" wrapText="1"/>
    </xf>
    <xf numFmtId="0" fontId="24" fillId="9" borderId="10" xfId="0" applyFont="1" applyFill="1" applyBorder="1" applyAlignment="1">
      <alignment horizontal="left" vertical="center" wrapText="1"/>
    </xf>
    <xf numFmtId="0" fontId="24" fillId="9" borderId="7" xfId="0" applyFont="1" applyFill="1" applyBorder="1" applyAlignment="1">
      <alignment horizontal="left" vertical="center" wrapText="1"/>
    </xf>
    <xf numFmtId="164" fontId="8" fillId="8" borderId="10" xfId="1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164" fontId="24" fillId="9" borderId="71" xfId="1" applyFont="1" applyFill="1" applyBorder="1" applyAlignment="1">
      <alignment horizontal="center" vertical="center" wrapText="1"/>
    </xf>
    <xf numFmtId="164" fontId="24" fillId="9" borderId="72" xfId="1" applyFont="1" applyFill="1" applyBorder="1" applyAlignment="1">
      <alignment horizontal="center" vertical="center" wrapText="1"/>
    </xf>
    <xf numFmtId="164" fontId="24" fillId="9" borderId="74" xfId="1" applyFont="1" applyFill="1" applyBorder="1" applyAlignment="1">
      <alignment horizontal="center" vertical="center" wrapText="1"/>
    </xf>
    <xf numFmtId="164" fontId="24" fillId="9" borderId="75" xfId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/>
    </xf>
    <xf numFmtId="164" fontId="24" fillId="9" borderId="95" xfId="1" applyFont="1" applyFill="1" applyBorder="1" applyAlignment="1">
      <alignment horizontal="center" vertical="center" wrapText="1"/>
    </xf>
    <xf numFmtId="164" fontId="24" fillId="9" borderId="96" xfId="1" applyFont="1" applyFill="1" applyBorder="1" applyAlignment="1">
      <alignment horizontal="center" vertical="center" wrapText="1"/>
    </xf>
    <xf numFmtId="164" fontId="8" fillId="8" borderId="76" xfId="1" applyFont="1" applyFill="1" applyBorder="1" applyAlignment="1">
      <alignment horizontal="center" vertical="center" wrapText="1"/>
    </xf>
    <xf numFmtId="0" fontId="8" fillId="8" borderId="76" xfId="0" applyFont="1" applyFill="1" applyBorder="1" applyAlignment="1">
      <alignment horizontal="center" vertical="center" textRotation="90" wrapText="1"/>
    </xf>
    <xf numFmtId="0" fontId="8" fillId="8" borderId="76" xfId="0" applyFont="1" applyFill="1" applyBorder="1" applyAlignment="1">
      <alignment horizontal="center" vertical="center" wrapText="1"/>
    </xf>
    <xf numFmtId="0" fontId="8" fillId="8" borderId="93" xfId="0" applyFont="1" applyFill="1" applyBorder="1" applyAlignment="1">
      <alignment horizontal="center" vertical="center" wrapText="1"/>
    </xf>
    <xf numFmtId="0" fontId="8" fillId="8" borderId="94" xfId="0" applyFont="1" applyFill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0" fontId="25" fillId="0" borderId="0" xfId="0" quotePrefix="1" applyFont="1" applyAlignment="1">
      <alignment horizontal="center" vertical="center" wrapText="1"/>
    </xf>
    <xf numFmtId="0" fontId="25" fillId="0" borderId="0" xfId="0" quotePrefix="1" applyFont="1" applyAlignment="1">
      <alignment horizontal="center" vertical="center"/>
    </xf>
    <xf numFmtId="0" fontId="11" fillId="16" borderId="59" xfId="0" applyFont="1" applyFill="1" applyBorder="1" applyAlignment="1">
      <alignment horizontal="center" vertical="center" wrapText="1"/>
    </xf>
    <xf numFmtId="0" fontId="11" fillId="16" borderId="60" xfId="0" applyFont="1" applyFill="1" applyBorder="1" applyAlignment="1">
      <alignment horizontal="center" vertical="center"/>
    </xf>
    <xf numFmtId="0" fontId="11" fillId="16" borderId="61" xfId="0" applyFont="1" applyFill="1" applyBorder="1" applyAlignment="1">
      <alignment horizontal="center" vertical="center"/>
    </xf>
    <xf numFmtId="0" fontId="11" fillId="16" borderId="62" xfId="0" applyFont="1" applyFill="1" applyBorder="1" applyAlignment="1">
      <alignment horizontal="center" vertical="center"/>
    </xf>
    <xf numFmtId="0" fontId="35" fillId="17" borderId="0" xfId="0" applyFont="1" applyFill="1" applyAlignment="1">
      <alignment horizontal="center" vertical="center"/>
    </xf>
  </cellXfs>
  <cellStyles count="130">
    <cellStyle name="Hiperlink" xfId="3" builtinId="8" hidden="1"/>
    <cellStyle name="Hiperlink" xfId="5" builtinId="8" hidden="1"/>
    <cellStyle name="Hiperlink" xfId="7" builtinId="8" hidden="1"/>
    <cellStyle name="Hiperlink" xfId="9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 hidden="1"/>
    <cellStyle name="Hiperlink" xfId="31" builtinId="8" hidden="1"/>
    <cellStyle name="Hiperlink" xfId="33" builtinId="8" hidden="1"/>
    <cellStyle name="Hiperlink" xfId="35" builtinId="8" hidden="1"/>
    <cellStyle name="Hiperlink" xfId="37" builtinId="8" hidden="1"/>
    <cellStyle name="Hiperlink" xfId="39" builtinId="8" hidden="1"/>
    <cellStyle name="Hiperlink" xfId="41" builtinId="8" hidden="1"/>
    <cellStyle name="Hiperlink" xfId="43" builtinId="8" hidden="1"/>
    <cellStyle name="Hiperlink" xfId="45" builtinId="8" hidden="1"/>
    <cellStyle name="Hiperlink" xfId="47" builtinId="8" hidden="1"/>
    <cellStyle name="Hiperlink" xfId="49" builtinId="8" hidden="1"/>
    <cellStyle name="Hiperlink" xfId="51" builtinId="8" hidden="1"/>
    <cellStyle name="Hiperlink" xfId="53" builtinId="8" hidden="1"/>
    <cellStyle name="Hiperlink" xfId="55" builtinId="8" hidden="1"/>
    <cellStyle name="Hiperlink" xfId="57" builtinId="8" hidden="1"/>
    <cellStyle name="Hiperlink" xfId="59" builtinId="8" hidden="1"/>
    <cellStyle name="Hiperlink" xfId="61" builtinId="8" hidden="1"/>
    <cellStyle name="Hiperlink" xfId="63" builtinId="8" hidden="1"/>
    <cellStyle name="Hiperlink" xfId="65" builtinId="8" hidden="1"/>
    <cellStyle name="Hiperlink" xfId="67" builtinId="8" hidden="1"/>
    <cellStyle name="Hiperlink" xfId="69" builtinId="8" hidden="1"/>
    <cellStyle name="Hiperlink" xfId="71" builtinId="8" hidden="1"/>
    <cellStyle name="Hiperlink" xfId="73" builtinId="8" hidden="1"/>
    <cellStyle name="Hiperlink" xfId="75" builtinId="8" hidden="1"/>
    <cellStyle name="Hiperlink" xfId="77" builtinId="8" hidden="1"/>
    <cellStyle name="Hiperlink" xfId="79" builtinId="8" hidden="1"/>
    <cellStyle name="Hiperlink" xfId="81" builtinId="8" hidden="1"/>
    <cellStyle name="Hiperlink" xfId="83" builtinId="8" hidden="1"/>
    <cellStyle name="Hiperlink" xfId="85" builtinId="8" hidden="1"/>
    <cellStyle name="Hiperlink" xfId="87" builtinId="8" hidden="1"/>
    <cellStyle name="Hiperlink" xfId="89" builtinId="8" hidden="1"/>
    <cellStyle name="Hiperlink" xfId="91" builtinId="8" hidden="1"/>
    <cellStyle name="Hiperlink" xfId="93" builtinId="8" hidden="1"/>
    <cellStyle name="Hiperlink" xfId="95" builtinId="8" hidden="1"/>
    <cellStyle name="Hiperlink" xfId="97" builtinId="8" hidden="1"/>
    <cellStyle name="Hiperlink" xfId="99" builtinId="8" hidden="1"/>
    <cellStyle name="Hiperlink" xfId="101" builtinId="8" hidden="1"/>
    <cellStyle name="Hiperlink" xfId="103" builtinId="8" hidden="1"/>
    <cellStyle name="Hiperlink" xfId="105" builtinId="8" hidden="1"/>
    <cellStyle name="Hiperlink" xfId="107" builtinId="8" hidden="1"/>
    <cellStyle name="Hiperlink" xfId="109" builtinId="8" hidden="1"/>
    <cellStyle name="Hiperlink" xfId="111" builtinId="8" hidden="1"/>
    <cellStyle name="Hiperlink" xfId="113" builtinId="8" hidden="1"/>
    <cellStyle name="Hiperlink" xfId="115" builtinId="8" hidden="1"/>
    <cellStyle name="Hiperlink" xfId="117" builtinId="8" hidden="1"/>
    <cellStyle name="Hiperlink" xfId="119" builtinId="8" hidden="1"/>
    <cellStyle name="Hiperlink" xfId="121" builtinId="8" hidden="1"/>
    <cellStyle name="Hiperlink" xfId="123" builtinId="8" hidden="1"/>
    <cellStyle name="Hiperlink" xfId="125" builtinId="8" hidden="1"/>
    <cellStyle name="Hiperlink Visitado" xfId="4" builtinId="9" hidden="1"/>
    <cellStyle name="Hiperlink Visitado" xfId="6" builtinId="9" hidden="1"/>
    <cellStyle name="Hiperlink Visitado" xfId="8" builtinId="9" hidden="1"/>
    <cellStyle name="Hiperlink Visitado" xfId="10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2" builtinId="9" hidden="1"/>
    <cellStyle name="Hiperlink Visitado" xfId="34" builtinId="9" hidden="1"/>
    <cellStyle name="Hiperlink Visitado" xfId="36" builtinId="9" hidden="1"/>
    <cellStyle name="Hiperlink Visitado" xfId="38" builtinId="9" hidden="1"/>
    <cellStyle name="Hiperlink Visitado" xfId="40" builtinId="9" hidden="1"/>
    <cellStyle name="Hiperlink Visitado" xfId="42" builtinId="9" hidden="1"/>
    <cellStyle name="Hiperlink Visitado" xfId="44" builtinId="9" hidden="1"/>
    <cellStyle name="Hiperlink Visitado" xfId="46" builtinId="9" hidden="1"/>
    <cellStyle name="Hiperlink Visitado" xfId="48" builtinId="9" hidden="1"/>
    <cellStyle name="Hiperlink Visitado" xfId="50" builtinId="9" hidden="1"/>
    <cellStyle name="Hiperlink Visitado" xfId="52" builtinId="9" hidden="1"/>
    <cellStyle name="Hiperlink Visitado" xfId="54" builtinId="9" hidden="1"/>
    <cellStyle name="Hiperlink Visitado" xfId="56" builtinId="9" hidden="1"/>
    <cellStyle name="Hiperlink Visitado" xfId="58" builtinId="9" hidden="1"/>
    <cellStyle name="Hiperlink Visitado" xfId="60" builtinId="9" hidden="1"/>
    <cellStyle name="Hiperlink Visitado" xfId="62" builtinId="9" hidden="1"/>
    <cellStyle name="Hiperlink Visitado" xfId="64" builtinId="9" hidden="1"/>
    <cellStyle name="Hiperlink Visitado" xfId="66" builtinId="9" hidden="1"/>
    <cellStyle name="Hiperlink Visitado" xfId="68" builtinId="9" hidden="1"/>
    <cellStyle name="Hiperlink Visitado" xfId="70" builtinId="9" hidden="1"/>
    <cellStyle name="Hiperlink Visitado" xfId="72" builtinId="9" hidden="1"/>
    <cellStyle name="Hiperlink Visitado" xfId="74" builtinId="9" hidden="1"/>
    <cellStyle name="Hiperlink Visitado" xfId="76" builtinId="9" hidden="1"/>
    <cellStyle name="Hiperlink Visitado" xfId="78" builtinId="9" hidden="1"/>
    <cellStyle name="Hiperlink Visitado" xfId="80" builtinId="9" hidden="1"/>
    <cellStyle name="Hiperlink Visitado" xfId="82" builtinId="9" hidden="1"/>
    <cellStyle name="Hiperlink Visitado" xfId="84" builtinId="9" hidden="1"/>
    <cellStyle name="Hiperlink Visitado" xfId="86" builtinId="9" hidden="1"/>
    <cellStyle name="Hiperlink Visitado" xfId="88" builtinId="9" hidden="1"/>
    <cellStyle name="Hiperlink Visitado" xfId="90" builtinId="9" hidden="1"/>
    <cellStyle name="Hiperlink Visitado" xfId="92" builtinId="9" hidden="1"/>
    <cellStyle name="Hiperlink Visitado" xfId="94" builtinId="9" hidden="1"/>
    <cellStyle name="Hiperlink Visitado" xfId="96" builtinId="9" hidden="1"/>
    <cellStyle name="Hiperlink Visitado" xfId="98" builtinId="9" hidden="1"/>
    <cellStyle name="Hiperlink Visitado" xfId="100" builtinId="9" hidden="1"/>
    <cellStyle name="Hiperlink Visitado" xfId="102" builtinId="9" hidden="1"/>
    <cellStyle name="Hiperlink Visitado" xfId="104" builtinId="9" hidden="1"/>
    <cellStyle name="Hiperlink Visitado" xfId="106" builtinId="9" hidden="1"/>
    <cellStyle name="Hiperlink Visitado" xfId="108" builtinId="9" hidden="1"/>
    <cellStyle name="Hiperlink Visitado" xfId="110" builtinId="9" hidden="1"/>
    <cellStyle name="Hiperlink Visitado" xfId="112" builtinId="9" hidden="1"/>
    <cellStyle name="Hiperlink Visitado" xfId="114" builtinId="9" hidden="1"/>
    <cellStyle name="Hiperlink Visitado" xfId="116" builtinId="9" hidden="1"/>
    <cellStyle name="Hiperlink Visitado" xfId="118" builtinId="9" hidden="1"/>
    <cellStyle name="Hiperlink Visitado" xfId="120" builtinId="9" hidden="1"/>
    <cellStyle name="Hiperlink Visitado" xfId="122" builtinId="9" hidden="1"/>
    <cellStyle name="Hiperlink Visitado" xfId="124" builtinId="9" hidden="1"/>
    <cellStyle name="Hiperlink Visitado" xfId="126" builtinId="9" hidden="1"/>
    <cellStyle name="Normal" xfId="0" builtinId="0"/>
    <cellStyle name="Normal 2" xfId="2" xr:uid="{00000000-0005-0000-0000-00007D000000}"/>
    <cellStyle name="Normal 3" xfId="129" xr:uid="{00000000-0005-0000-0000-00007E000000}"/>
    <cellStyle name="Normal 4" xfId="127" xr:uid="{00000000-0005-0000-0000-00007F000000}"/>
    <cellStyle name="Normal_PE-G-614_Parecer_Tecnico_Propostas_Equip_Sistemas_Rev_2" xfId="1" xr:uid="{00000000-0005-0000-0000-000080000000}"/>
    <cellStyle name="Porcentagem 2" xfId="128" xr:uid="{00000000-0005-0000-0000-000082000000}"/>
  </cellStyles>
  <dxfs count="15">
    <dxf>
      <font>
        <color auto="1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rgb="FFFF99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92D050"/>
        </patternFill>
      </fill>
    </dxf>
    <dxf>
      <fill>
        <patternFill>
          <bgColor theme="0"/>
        </patternFill>
      </fill>
    </dxf>
    <dxf>
      <font>
        <color auto="1"/>
      </font>
      <fill>
        <patternFill>
          <bgColor theme="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99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BFBFBF"/>
      <color rgb="FF404040"/>
      <color rgb="FF9BBB58"/>
      <color rgb="FFB9B958"/>
      <color rgb="FFDEFE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/>
              <a:t>Risco</a:t>
            </a:r>
            <a:r>
              <a:rPr lang="pt-BR" sz="1600" baseline="0"/>
              <a:t> Puro</a:t>
            </a:r>
            <a:endParaRPr lang="pt-BR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57-4FC1-AC41-7D2837015F42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A57-4FC1-AC41-7D2837015F42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7A57-4FC1-AC41-7D2837015F42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A57-4FC1-AC41-7D2837015F42}"/>
              </c:ext>
            </c:extLst>
          </c:dPt>
          <c:val>
            <c:numRef>
              <c:f>'Gestão de Risco'!#REF!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'Gestão de Risco'!#REF!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A57-4FC1-AC41-7D2837015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/>
              <a:t>Risco</a:t>
            </a:r>
            <a:r>
              <a:rPr lang="pt-BR" sz="1600" baseline="0"/>
              <a:t> Potencial</a:t>
            </a:r>
            <a:endParaRPr lang="pt-BR" sz="16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29D-43BD-A683-BB9C311FDB03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29D-43BD-A683-BB9C311FDB03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F29D-43BD-A683-BB9C311FDB03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F29D-43BD-A683-BB9C311FDB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'Gestão de Risco'!$B$9:$B$12</c:f>
              <c:strCache>
                <c:ptCount val="4"/>
                <c:pt idx="0">
                  <c:v>Muito Alto</c:v>
                </c:pt>
                <c:pt idx="1">
                  <c:v>Alto</c:v>
                </c:pt>
                <c:pt idx="2">
                  <c:v>Médio</c:v>
                </c:pt>
                <c:pt idx="3">
                  <c:v>Baixo</c:v>
                </c:pt>
              </c:strCache>
            </c:strRef>
          </c:cat>
          <c:val>
            <c:numRef>
              <c:f>'Gestão de Risco'!$H$9:$H$12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D-43BD-A683-BB9C311FD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600"/>
              <a:t>Risco Residual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B36-457E-96DC-CD60CD8F4532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EB36-457E-96DC-CD60CD8F4532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B36-457E-96DC-CD60CD8F4532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EB36-457E-96DC-CD60CD8F45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'Gestão de Risco'!$I$9:$I$12</c:f>
              <c:strCache>
                <c:ptCount val="4"/>
                <c:pt idx="0">
                  <c:v>Muito Alto</c:v>
                </c:pt>
                <c:pt idx="1">
                  <c:v>Alto</c:v>
                </c:pt>
                <c:pt idx="2">
                  <c:v>Médio</c:v>
                </c:pt>
                <c:pt idx="3">
                  <c:v>Baixo</c:v>
                </c:pt>
              </c:strCache>
            </c:strRef>
          </c:cat>
          <c:val>
            <c:numRef>
              <c:f>'Gestão de Risco'!$O$9:$O$12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36-457E-96DC-CD60CD8F4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487680</xdr:colOff>
      <xdr:row>0</xdr:row>
      <xdr:rowOff>144780</xdr:rowOff>
    </xdr:from>
    <xdr:to>
      <xdr:col>0</xdr:col>
      <xdr:colOff>1661160</xdr:colOff>
      <xdr:row>0</xdr:row>
      <xdr:rowOff>779628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EDF5A4A-A830-01AD-099A-EA3EDF9FE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" y="144780"/>
          <a:ext cx="1173480" cy="6348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640080</xdr:colOff>
      <xdr:row>0</xdr:row>
      <xdr:rowOff>45720</xdr:rowOff>
    </xdr:from>
    <xdr:to>
      <xdr:col>1</xdr:col>
      <xdr:colOff>1468755</xdr:colOff>
      <xdr:row>0</xdr:row>
      <xdr:rowOff>494030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BBAAB8A-0FCF-F18E-0924-920928233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" y="45720"/>
          <a:ext cx="828675" cy="448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87086</xdr:colOff>
      <xdr:row>7</xdr:row>
      <xdr:rowOff>54429</xdr:rowOff>
    </xdr:from>
    <xdr:to>
      <xdr:col>1</xdr:col>
      <xdr:colOff>915761</xdr:colOff>
      <xdr:row>7</xdr:row>
      <xdr:rowOff>502739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1613B45-4A2F-DE74-A8C1-0D0C08110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86" y="54429"/>
          <a:ext cx="828675" cy="448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62501</xdr:rowOff>
    </xdr:from>
    <xdr:to>
      <xdr:col>1</xdr:col>
      <xdr:colOff>0</xdr:colOff>
      <xdr:row>27</xdr:row>
      <xdr:rowOff>108735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4E1FF6B-CD13-4F02-9AFA-7F07F8E52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21404</xdr:colOff>
      <xdr:row>13</xdr:row>
      <xdr:rowOff>62497</xdr:rowOff>
    </xdr:from>
    <xdr:to>
      <xdr:col>7</xdr:col>
      <xdr:colOff>17122</xdr:colOff>
      <xdr:row>27</xdr:row>
      <xdr:rowOff>117724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3FA036E-D9F9-4397-9809-A556C5E4C4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175518</xdr:colOff>
      <xdr:row>13</xdr:row>
      <xdr:rowOff>64213</xdr:rowOff>
    </xdr:from>
    <xdr:to>
      <xdr:col>13</xdr:col>
      <xdr:colOff>702068</xdr:colOff>
      <xdr:row>27</xdr:row>
      <xdr:rowOff>117725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28E3D58E-684C-44B6-9E32-A44A2EE813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AASQ/1.%20VPS%20SSMA%20-%20Sistema%20de%20Gest&#227;o%20Integrado/R2.%20GEST&#195;O%20DE%20RISCO/2.4%20AGR%20-%20GEST&#195;O%20DE%20RISCOS/Revis&#245;es%20AGR%202015/4.%20AGR%20-%20Opera&#231;&#227;o%20Nutri&#231;&#227;o%20Animal%20-%20Rev%202015.09.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Users/asmall/Documents/KCB%20Projects/Mosaic%20Potash/A03406A02%20-%20Mosaic%20Centre%20of%20Excellence/Risk%20Assessment%20Working%20Group/Likelihood%20Calculations/Mosaic%20Likelihood%20Matrix%20-%20May%2030%2022.xlsx?5D920628" TargetMode="External"/><Relationship Id="rId1" Type="http://schemas.openxmlformats.org/officeDocument/2006/relationships/externalLinkPath" Target="file:///\\5D920628\Mosaic%20Likelihood%20Matrix%20-%20May%2030%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osaicco.sharepoint.com/Users/DOX4980/Desktop/GRN%20Bayovar_3Q2017%2001.12.17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valiação de riscos"/>
      <sheetName val="Aspecto-Perigo"/>
      <sheetName val="Impacto-Dano"/>
      <sheetName val="Tipo do Risco"/>
      <sheetName val="Severidade"/>
      <sheetName val="Probabilidade"/>
      <sheetName val="Risco_Aspectos"/>
      <sheetName val="Risco_Processos"/>
      <sheetName val="Tipo_Risco"/>
      <sheetName val="RISCOS_NAO_CONTROLADOS"/>
      <sheetName val="Dados"/>
      <sheetName val="Histórico de revisões"/>
    </sheetNames>
    <sheetDataSet>
      <sheetData sheetId="0"/>
      <sheetData sheetId="1">
        <row r="2">
          <cell r="B2" t="str">
            <v>Acúmulo de sedimentos</v>
          </cell>
        </row>
        <row r="3">
          <cell r="B3" t="str">
            <v>Armazenamento de substâncias inflamáveis</v>
          </cell>
        </row>
        <row r="4">
          <cell r="B4" t="str">
            <v>Ataque de animais / insetos</v>
          </cell>
        </row>
        <row r="5">
          <cell r="B5" t="str">
            <v>Atingido por</v>
          </cell>
        </row>
        <row r="6">
          <cell r="B6" t="str">
            <v>Atos de indisciplina</v>
          </cell>
        </row>
        <row r="7">
          <cell r="B7" t="str">
            <v>Batida contra</v>
          </cell>
        </row>
        <row r="8">
          <cell r="B8" t="str">
            <v>Comportamento Humano (discriminação, assédio, coerção, pressão etc)</v>
          </cell>
        </row>
        <row r="9">
          <cell r="B9" t="str">
            <v>Consumo de água</v>
          </cell>
        </row>
        <row r="10">
          <cell r="B10" t="str">
            <v>Consumo de água / Alimento Contaminado</v>
          </cell>
        </row>
        <row r="11">
          <cell r="B11" t="str">
            <v xml:space="preserve">Consumo de combustível </v>
          </cell>
        </row>
        <row r="12">
          <cell r="B12" t="str">
            <v>Consumo de energia</v>
          </cell>
        </row>
        <row r="13">
          <cell r="B13" t="str">
            <v>Consumo de madeira</v>
          </cell>
        </row>
        <row r="14">
          <cell r="B14" t="str">
            <v>Consumo de recursos minerais</v>
          </cell>
        </row>
        <row r="15">
          <cell r="B15" t="str">
            <v>Consumo de substâncias controladas (polícia federal, ministério do exército)</v>
          </cell>
        </row>
        <row r="16">
          <cell r="B16" t="str">
            <v>Consumo de produtos e insumos</v>
          </cell>
        </row>
        <row r="17">
          <cell r="B17" t="str">
            <v>Contato com agrotóxicos</v>
          </cell>
        </row>
        <row r="18">
          <cell r="B18" t="str">
            <v>Contato com materiais / objetos perfuro-cortantes</v>
          </cell>
        </row>
        <row r="19">
          <cell r="B19" t="str">
            <v>Contato com objetos / superfícies frias</v>
          </cell>
        </row>
        <row r="20">
          <cell r="B20" t="str">
            <v>Contato com objetos / superfícies quentes</v>
          </cell>
        </row>
        <row r="21">
          <cell r="B21" t="str">
            <v>Contato com óleos e graxas</v>
          </cell>
        </row>
        <row r="22">
          <cell r="B22" t="str">
            <v>Contato com substância química não perigosa</v>
          </cell>
        </row>
        <row r="23">
          <cell r="B23" t="str">
            <v>Contato com substância química perigosa</v>
          </cell>
        </row>
        <row r="24">
          <cell r="B24" t="str">
            <v>Derramamento / vazamento de substância química não perigosa</v>
          </cell>
        </row>
        <row r="25">
          <cell r="B25" t="str">
            <v>Derramamento / vazamento de substância química perigosa</v>
          </cell>
        </row>
        <row r="26">
          <cell r="B26" t="str">
            <v>Desplacamento de choco</v>
          </cell>
        </row>
        <row r="27">
          <cell r="B27" t="str">
            <v>Deslizamento de talude</v>
          </cell>
        </row>
        <row r="28">
          <cell r="B28" t="str">
            <v>Exposição / contato com energia elétrica</v>
          </cell>
        </row>
        <row r="29">
          <cell r="B29" t="str">
            <v>Exposição / contato com fogo / chama</v>
          </cell>
        </row>
        <row r="30">
          <cell r="B30" t="str">
            <v>Exposição / trabalho próximo a corpos d'água (lago, rio, córrego, lençol)</v>
          </cell>
        </row>
        <row r="31">
          <cell r="B31" t="str">
            <v>Exposição / utilização de armas de fogo</v>
          </cell>
        </row>
        <row r="32">
          <cell r="B32" t="str">
            <v>Exposição a agentes biológicos (fungos, bactéricas, vírus, ácaros, etc)</v>
          </cell>
        </row>
        <row r="33">
          <cell r="B33" t="str">
            <v>Exposição a ameaças (assalto, sequestro etc)</v>
          </cell>
        </row>
        <row r="34">
          <cell r="B34" t="str">
            <v>Exposição a condições Inseguras</v>
          </cell>
        </row>
        <row r="35">
          <cell r="B35" t="str">
            <v>Exposição a descargas atmosféricas</v>
          </cell>
        </row>
        <row r="36">
          <cell r="B36" t="str">
            <v>Exposição a fagulha / faísca</v>
          </cell>
        </row>
        <row r="37">
          <cell r="B37" t="str">
            <v>Exposição a fumos metálicos</v>
          </cell>
        </row>
        <row r="38">
          <cell r="B38" t="str">
            <v>Exposição a gases / vapores</v>
          </cell>
        </row>
        <row r="39">
          <cell r="B39" t="str">
            <v>Exposição a intempéries (chuva, vento, granizo, etc)</v>
          </cell>
        </row>
        <row r="40">
          <cell r="B40" t="str">
            <v>Exposição a limalha / cavaco</v>
          </cell>
        </row>
        <row r="41">
          <cell r="B41" t="str">
            <v>Exposição a materiais / objetos</v>
          </cell>
        </row>
        <row r="42">
          <cell r="B42" t="str">
            <v>Exposição a material fundido (incandescente, quente, explosivo)</v>
          </cell>
        </row>
        <row r="43">
          <cell r="B43" t="str">
            <v>Exposição a objetos / cargas suspensas</v>
          </cell>
        </row>
        <row r="44">
          <cell r="B44" t="str">
            <v>Exposição a partes móveis / rotativas</v>
          </cell>
        </row>
        <row r="45">
          <cell r="B45" t="str">
            <v>Exposição a particulado / poeira</v>
          </cell>
        </row>
        <row r="46">
          <cell r="B46" t="str">
            <v>Exposição à radiação ionizante</v>
          </cell>
        </row>
        <row r="47">
          <cell r="B47" t="str">
            <v>Exposição à radiação não ionizante</v>
          </cell>
        </row>
        <row r="48">
          <cell r="B48" t="str">
            <v>Exposição à umidade</v>
          </cell>
        </row>
        <row r="49">
          <cell r="B49" t="str">
            <v>Exposição a vasos / circuitos / equipamentos / fluidos sob pressão</v>
          </cell>
        </row>
        <row r="50">
          <cell r="B50" t="str">
            <v>Exposição à vibração</v>
          </cell>
        </row>
        <row r="51">
          <cell r="B51" t="str">
            <v>Exposição ao calor</v>
          </cell>
        </row>
        <row r="52">
          <cell r="B52" t="str">
            <v>Exposição ao campo magnético</v>
          </cell>
        </row>
        <row r="53">
          <cell r="B53" t="str">
            <v>Exposição ao frio</v>
          </cell>
        </row>
        <row r="54">
          <cell r="B54" t="str">
            <v>Exposição ao ruído</v>
          </cell>
        </row>
        <row r="55">
          <cell r="B55" t="str">
            <v>Geração de efluentes hídricos</v>
          </cell>
        </row>
        <row r="56">
          <cell r="B56" t="str">
            <v>Geração de gases / vapores</v>
          </cell>
        </row>
        <row r="57">
          <cell r="B57" t="str">
            <v>Geração de óleos e graxas</v>
          </cell>
        </row>
        <row r="58">
          <cell r="B58" t="str">
            <v>Geração de particulado / poeira</v>
          </cell>
        </row>
        <row r="59">
          <cell r="B59" t="str">
            <v>Geração de radiação ionizante</v>
          </cell>
        </row>
        <row r="60">
          <cell r="B60" t="str">
            <v>Geração de radiação não ionizante</v>
          </cell>
        </row>
        <row r="61">
          <cell r="B61" t="str">
            <v>Geração de resíduos orgânicos</v>
          </cell>
        </row>
        <row r="62">
          <cell r="B62" t="str">
            <v>Geração de resíduos sólidos não perigosos</v>
          </cell>
        </row>
        <row r="63">
          <cell r="B63" t="str">
            <v>Geração de resíduos sólidos perigosos</v>
          </cell>
        </row>
        <row r="64">
          <cell r="B64" t="str">
            <v>Geração de ruído ambiental</v>
          </cell>
        </row>
        <row r="65">
          <cell r="B65" t="str">
            <v>Geração de vapor d'água</v>
          </cell>
        </row>
        <row r="66">
          <cell r="B66" t="str">
            <v>Geração de vibração (Meio Ambiente)</v>
          </cell>
        </row>
        <row r="67">
          <cell r="B67" t="str">
            <v>Movimentação / utilização de veículos / equipamentos automotores</v>
          </cell>
        </row>
        <row r="68">
          <cell r="B68" t="str">
            <v>Movimentação de solo (recomposição, dragagem etc)</v>
          </cell>
        </row>
        <row r="69">
          <cell r="B69" t="str">
            <v>Ocorrência de incêndio / explosão</v>
          </cell>
        </row>
        <row r="70">
          <cell r="B70" t="str">
            <v>Rompimento de barragens</v>
          </cell>
        </row>
        <row r="71">
          <cell r="B71" t="str">
            <v>Supressão / remanejamento da vegetação</v>
          </cell>
        </row>
        <row r="72">
          <cell r="B72" t="str">
            <v>Trabalho com esforço físico</v>
          </cell>
        </row>
        <row r="73">
          <cell r="B73" t="str">
            <v>Trabalho com Esforço repetitivo</v>
          </cell>
        </row>
        <row r="74">
          <cell r="B74" t="str">
            <v>Trabalho com iluminação deficiente</v>
          </cell>
        </row>
        <row r="75">
          <cell r="B75" t="str">
            <v>Trabalho com postura inadequada</v>
          </cell>
        </row>
        <row r="76">
          <cell r="B76" t="str">
            <v>Trabalho em altura</v>
          </cell>
        </row>
        <row r="77">
          <cell r="B77" t="str">
            <v>Trabalho em ambiente confinado / semi confinado</v>
          </cell>
        </row>
        <row r="78">
          <cell r="B78" t="str">
            <v>Trabalho em área de vegetação</v>
          </cell>
        </row>
        <row r="79">
          <cell r="B79" t="str">
            <v>Trabalho em atividade repetitiva / cansativa / monótona</v>
          </cell>
        </row>
        <row r="80">
          <cell r="B80" t="str">
            <v>Trabalho em piso / terreno perigoso (irregular, escorregadio)</v>
          </cell>
        </row>
        <row r="81">
          <cell r="B81" t="str">
            <v>Trabalho próximo a animais silvestres</v>
          </cell>
        </row>
      </sheetData>
      <sheetData sheetId="2">
        <row r="2">
          <cell r="B2" t="str">
            <v>Alteração da biodiversidade</v>
          </cell>
        </row>
        <row r="3">
          <cell r="B3" t="str">
            <v>Alteração / perturbação da fauna</v>
          </cell>
        </row>
        <row r="4">
          <cell r="B4" t="str">
            <v>Alteração da flora</v>
          </cell>
        </row>
        <row r="5">
          <cell r="B5" t="str">
            <v>Alteração da qualidade da água</v>
          </cell>
        </row>
        <row r="6">
          <cell r="B6" t="str">
            <v>Alteração da qualidade da água e do solo</v>
          </cell>
        </row>
        <row r="7">
          <cell r="B7" t="str">
            <v>Alteração da qualidade da água e do ar</v>
          </cell>
        </row>
        <row r="8">
          <cell r="B8" t="str">
            <v>Alteração da qualidade do ar</v>
          </cell>
        </row>
        <row r="9">
          <cell r="B9" t="str">
            <v>Alteração da qualidade do ar e do solo</v>
          </cell>
        </row>
        <row r="10">
          <cell r="B10" t="str">
            <v>Alteração da qualidade da água, do ar e do solo</v>
          </cell>
        </row>
        <row r="11">
          <cell r="B11" t="str">
            <v>Alteração da qualidade do solo</v>
          </cell>
        </row>
        <row r="12">
          <cell r="B12" t="str">
            <v>Alteração paisagística / visual</v>
          </cell>
        </row>
        <row r="13">
          <cell r="B13" t="str">
            <v>Danos à integridade física</v>
          </cell>
        </row>
        <row r="14">
          <cell r="B14" t="str">
            <v>Danos à integridade física e danos materiais</v>
          </cell>
        </row>
        <row r="15">
          <cell r="B15" t="str">
            <v>Danos à saúde ocupacional</v>
          </cell>
        </row>
        <row r="16">
          <cell r="B16" t="str">
            <v>Danos à saúde ocupacional e danos à integridade física</v>
          </cell>
        </row>
        <row r="17">
          <cell r="B17" t="str">
            <v>Danos materiais</v>
          </cell>
        </row>
        <row r="18">
          <cell r="B18" t="str">
            <v>Erosão do solo</v>
          </cell>
        </row>
        <row r="19">
          <cell r="B19" t="str">
            <v>Variação da disponibilidade de recursos naturais</v>
          </cell>
        </row>
        <row r="20">
          <cell r="B20" t="str">
            <v>Perturbação do conforto da comunidade</v>
          </cell>
        </row>
        <row r="21">
          <cell r="B21" t="str">
            <v>Repovoamento / reflorestamento</v>
          </cell>
        </row>
        <row r="22">
          <cell r="B22" t="str">
            <v>Perda de Produtividade / Desmotivação / Aumento do Risco</v>
          </cell>
        </row>
      </sheetData>
      <sheetData sheetId="3">
        <row r="2">
          <cell r="B2" t="str">
            <v>Fïsico</v>
          </cell>
        </row>
        <row r="3">
          <cell r="B3" t="str">
            <v>Químico</v>
          </cell>
        </row>
        <row r="4">
          <cell r="B4" t="str">
            <v>Biológico</v>
          </cell>
        </row>
        <row r="5">
          <cell r="B5" t="str">
            <v>Ergonômico</v>
          </cell>
        </row>
        <row r="6">
          <cell r="B6" t="str">
            <v>Acidente</v>
          </cell>
        </row>
        <row r="7">
          <cell r="B7" t="str">
            <v>Ambiental</v>
          </cell>
        </row>
        <row r="8">
          <cell r="B8" t="str">
            <v>Psicológico</v>
          </cell>
        </row>
      </sheetData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ypical Controls (examples)"/>
      <sheetName val="Risk Matrix Quantitative"/>
      <sheetName val="Dam Safety Risk Rating Matrix"/>
      <sheetName val="Calculations - From May 26"/>
      <sheetName val="Calculations - change terms"/>
      <sheetName val="Mosaic Likelihood Matrix"/>
      <sheetName val="Compilation Likelihood"/>
      <sheetName val="DataMatrix"/>
      <sheetName val="Confidence Definition"/>
      <sheetName val="Sheet1"/>
      <sheetName val="Critical Controls"/>
      <sheetName val="Critcal controls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BEZAMIENTO"/>
      <sheetName val="PARTICIPANTES"/>
      <sheetName val="RIESGO OPERATIVO"/>
      <sheetName val="IMPACTOS FINANCIEROS"/>
      <sheetName val="CONTROLES"/>
      <sheetName val="PLAN"/>
      <sheetName val="PRODUCTOS"/>
      <sheetName val="CATEGORÍAS"/>
      <sheetName val="MONITORAMENTO"/>
      <sheetName val="CAUSAS_VS_CONTROLES"/>
      <sheetName val="IMPACTOS_VS_CONTROLES"/>
      <sheetName val="PARTES INTERESADAS"/>
      <sheetName val="DADOS"/>
      <sheetName val="TABELA SEVERIDADE"/>
      <sheetName val="TABELA FREQUENCIA"/>
      <sheetName val="SUMARIO_2"/>
      <sheetName val="GRAFICO"/>
      <sheetName val="MATRIZ RIESGO"/>
      <sheetName val="DADOS_PPT"/>
      <sheetName val="RESOURCES"/>
      <sheetName val="BLANK"/>
      <sheetName val="DIAGRAMAS"/>
      <sheetName val="BOWTIE"/>
      <sheetName val="RECOMENDACIONES"/>
      <sheetName val="AXA"/>
      <sheetName val="DADOS_RESP_AP"/>
      <sheetName val="DADOS_RESP_CTL"/>
      <sheetName val="EVOLUCIÓN RIESGOS"/>
      <sheetName val="MONITORAMENTO_VS_CONTROLES"/>
      <sheetName val="EVOLUCIÓN PLANES"/>
      <sheetName val="EVOLUCIÓN CONTROLES"/>
      <sheetName val="SUMARIO RECOMENDACIONES"/>
      <sheetName val="AUX_RK"/>
      <sheetName val="AUX_CTL"/>
      <sheetName val="AUX_APL"/>
      <sheetName val="AUX_REC"/>
      <sheetName val="AUX_IMP"/>
      <sheetName val="AUX_AXA"/>
      <sheetName val="AUX_MAT"/>
    </sheetNames>
    <sheetDataSet>
      <sheetData sheetId="0"/>
      <sheetData sheetId="1"/>
      <sheetData sheetId="2"/>
      <sheetData sheetId="3"/>
      <sheetData sheetId="4">
        <row r="6">
          <cell r="H6" t="str">
            <v>Monitoreo</v>
          </cell>
        </row>
        <row r="7">
          <cell r="H7" t="str">
            <v>Prevención</v>
          </cell>
          <cell r="I7" t="str">
            <v>No funciona</v>
          </cell>
        </row>
        <row r="8">
          <cell r="H8" t="str">
            <v>Mitigación</v>
          </cell>
          <cell r="I8" t="str">
            <v>No funciona con plena adherencia</v>
          </cell>
        </row>
        <row r="9">
          <cell r="H9" t="str">
            <v>Prevención / Mitigación</v>
          </cell>
          <cell r="I9" t="str">
            <v>Funciona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>
        <row r="27">
          <cell r="BB27" t="str">
            <v>SÍ</v>
          </cell>
          <cell r="BC27" t="str">
            <v>NO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showGridLines="0" workbookViewId="0">
      <selection activeCell="E4" sqref="E4:F5"/>
    </sheetView>
  </sheetViews>
  <sheetFormatPr defaultRowHeight="14.4" x14ac:dyDescent="0.3"/>
  <cols>
    <col min="1" max="1" width="31.88671875" customWidth="1"/>
    <col min="2" max="2" width="28.88671875" customWidth="1"/>
    <col min="3" max="3" width="42.6640625" customWidth="1"/>
    <col min="4" max="4" width="8.88671875" bestFit="1" customWidth="1"/>
    <col min="5" max="5" width="14" customWidth="1"/>
    <col min="6" max="6" width="16.88671875" customWidth="1"/>
  </cols>
  <sheetData>
    <row r="1" spans="1:6" ht="69.75" customHeight="1" thickTop="1" x14ac:dyDescent="0.3">
      <c r="A1" s="3"/>
      <c r="B1" s="172" t="s">
        <v>326</v>
      </c>
      <c r="C1" s="173"/>
      <c r="D1" s="173"/>
      <c r="E1" s="173"/>
      <c r="F1" s="174"/>
    </row>
    <row r="2" spans="1:6" ht="18" x14ac:dyDescent="0.3">
      <c r="A2" s="53" t="s">
        <v>57</v>
      </c>
      <c r="B2" s="183"/>
      <c r="C2" s="184"/>
      <c r="D2" s="184"/>
      <c r="E2" s="184"/>
      <c r="F2" s="185"/>
    </row>
    <row r="3" spans="1:6" ht="18" x14ac:dyDescent="0.3">
      <c r="A3" s="53" t="s">
        <v>56</v>
      </c>
      <c r="B3" s="186"/>
      <c r="C3" s="187"/>
      <c r="D3" s="187"/>
      <c r="E3" s="187"/>
      <c r="F3" s="188"/>
    </row>
    <row r="4" spans="1:6" ht="15.6" x14ac:dyDescent="0.3">
      <c r="A4" s="4" t="s">
        <v>52</v>
      </c>
      <c r="B4" s="5"/>
      <c r="C4" s="175" t="s">
        <v>8</v>
      </c>
      <c r="D4" s="175"/>
      <c r="E4" s="176" t="s">
        <v>336</v>
      </c>
      <c r="F4" s="177"/>
    </row>
    <row r="5" spans="1:6" ht="15.6" x14ac:dyDescent="0.3">
      <c r="A5" s="4" t="s">
        <v>53</v>
      </c>
      <c r="B5" s="5"/>
      <c r="C5" s="175"/>
      <c r="D5" s="175"/>
      <c r="E5" s="178"/>
      <c r="F5" s="179"/>
    </row>
    <row r="6" spans="1:6" ht="15.6" x14ac:dyDescent="0.3">
      <c r="A6" s="189" t="s">
        <v>49</v>
      </c>
      <c r="B6" s="190"/>
      <c r="C6" s="190"/>
      <c r="D6" s="190"/>
      <c r="E6" s="190"/>
      <c r="F6" s="191"/>
    </row>
    <row r="7" spans="1:6" x14ac:dyDescent="0.3">
      <c r="A7" s="192"/>
      <c r="B7" s="193"/>
      <c r="C7" s="193"/>
      <c r="D7" s="193"/>
      <c r="E7" s="193"/>
      <c r="F7" s="194"/>
    </row>
    <row r="8" spans="1:6" ht="15.6" x14ac:dyDescent="0.3">
      <c r="A8" s="180" t="s">
        <v>327</v>
      </c>
      <c r="B8" s="181"/>
      <c r="C8" s="181"/>
      <c r="D8" s="181"/>
      <c r="E8" s="181"/>
      <c r="F8" s="182"/>
    </row>
    <row r="9" spans="1:6" x14ac:dyDescent="0.3">
      <c r="A9" s="6" t="s">
        <v>9</v>
      </c>
      <c r="B9" s="7" t="s">
        <v>10</v>
      </c>
      <c r="C9" s="7" t="s">
        <v>14</v>
      </c>
      <c r="D9" s="7" t="s">
        <v>11</v>
      </c>
      <c r="E9" s="7" t="s">
        <v>12</v>
      </c>
      <c r="F9" s="8" t="s">
        <v>54</v>
      </c>
    </row>
    <row r="10" spans="1:6" x14ac:dyDescent="0.3">
      <c r="A10" s="9"/>
      <c r="B10" s="10"/>
      <c r="C10" s="10"/>
      <c r="D10" s="10"/>
      <c r="E10" s="11"/>
      <c r="F10" s="12"/>
    </row>
    <row r="11" spans="1:6" ht="15.6" x14ac:dyDescent="0.3">
      <c r="A11" s="180" t="s">
        <v>55</v>
      </c>
      <c r="B11" s="181"/>
      <c r="C11" s="181"/>
      <c r="D11" s="181"/>
      <c r="E11" s="181"/>
      <c r="F11" s="182"/>
    </row>
    <row r="12" spans="1:6" x14ac:dyDescent="0.3">
      <c r="A12" s="6" t="s">
        <v>13</v>
      </c>
      <c r="B12" s="7" t="s">
        <v>10</v>
      </c>
      <c r="C12" s="7" t="s">
        <v>14</v>
      </c>
      <c r="D12" s="7" t="s">
        <v>11</v>
      </c>
      <c r="E12" s="7" t="s">
        <v>12</v>
      </c>
      <c r="F12" s="8" t="s">
        <v>54</v>
      </c>
    </row>
    <row r="13" spans="1:6" ht="16.5" customHeight="1" x14ac:dyDescent="0.3">
      <c r="A13" s="13"/>
      <c r="B13" s="14"/>
      <c r="C13" s="14"/>
      <c r="D13" s="15"/>
      <c r="E13" s="11"/>
      <c r="F13" s="16"/>
    </row>
    <row r="14" spans="1:6" x14ac:dyDescent="0.3">
      <c r="A14" s="13"/>
      <c r="B14" s="14"/>
      <c r="C14" s="14"/>
      <c r="D14" s="15"/>
      <c r="E14" s="11"/>
      <c r="F14" s="16"/>
    </row>
    <row r="15" spans="1:6" x14ac:dyDescent="0.3">
      <c r="A15" s="13"/>
      <c r="B15" s="14"/>
      <c r="C15" s="14"/>
      <c r="D15" s="15"/>
      <c r="E15" s="11"/>
      <c r="F15" s="16"/>
    </row>
    <row r="16" spans="1:6" x14ac:dyDescent="0.3">
      <c r="A16" s="13"/>
      <c r="B16" s="14"/>
      <c r="C16" s="14"/>
      <c r="D16" s="15"/>
      <c r="E16" s="11"/>
      <c r="F16" s="16"/>
    </row>
    <row r="17" spans="1:6" x14ac:dyDescent="0.3">
      <c r="A17" s="13"/>
      <c r="B17" s="14"/>
      <c r="C17" s="14"/>
      <c r="D17" s="15"/>
      <c r="E17" s="11"/>
      <c r="F17" s="16"/>
    </row>
    <row r="18" spans="1:6" x14ac:dyDescent="0.3">
      <c r="A18" s="13"/>
      <c r="B18" s="14"/>
      <c r="C18" s="14"/>
      <c r="D18" s="15"/>
      <c r="E18" s="11"/>
      <c r="F18" s="16"/>
    </row>
    <row r="19" spans="1:6" x14ac:dyDescent="0.3">
      <c r="A19" s="13"/>
      <c r="B19" s="14"/>
      <c r="C19" s="14"/>
      <c r="D19" s="15"/>
      <c r="E19" s="11"/>
      <c r="F19" s="16"/>
    </row>
    <row r="20" spans="1:6" ht="15" thickBot="1" x14ac:dyDescent="0.35">
      <c r="A20" s="17"/>
      <c r="B20" s="18"/>
      <c r="C20" s="18"/>
      <c r="D20" s="19"/>
      <c r="E20" s="21"/>
      <c r="F20" s="20"/>
    </row>
    <row r="21" spans="1:6" ht="15" thickTop="1" x14ac:dyDescent="0.3"/>
  </sheetData>
  <mergeCells count="9">
    <mergeCell ref="B1:F1"/>
    <mergeCell ref="C4:D5"/>
    <mergeCell ref="E4:F5"/>
    <mergeCell ref="A8:F8"/>
    <mergeCell ref="A11:F11"/>
    <mergeCell ref="B2:F2"/>
    <mergeCell ref="B3:F3"/>
    <mergeCell ref="A6:F6"/>
    <mergeCell ref="A7:F7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U98"/>
  <sheetViews>
    <sheetView showGridLines="0" workbookViewId="0"/>
  </sheetViews>
  <sheetFormatPr defaultColWidth="8.88671875" defaultRowHeight="20.100000000000001" customHeight="1" x14ac:dyDescent="0.3"/>
  <cols>
    <col min="1" max="1" width="0.6640625" style="45" customWidth="1"/>
    <col min="2" max="2" width="14.44140625" style="45" customWidth="1"/>
    <col min="3" max="9" width="3.6640625" style="45" bestFit="1" customWidth="1"/>
    <col min="10" max="10" width="2.6640625" style="45" customWidth="1"/>
    <col min="11" max="11" width="13.5546875" style="45" bestFit="1" customWidth="1"/>
    <col min="12" max="21" width="3.6640625" style="45" bestFit="1" customWidth="1"/>
    <col min="22" max="40" width="3.6640625" style="45" customWidth="1"/>
    <col min="41" max="46" width="8.88671875" style="45"/>
    <col min="47" max="47" width="13.109375" style="45" customWidth="1"/>
    <col min="48" max="16384" width="8.88671875" style="45"/>
  </cols>
  <sheetData>
    <row r="1" spans="2:47" ht="20.100000000000001" customHeight="1" x14ac:dyDescent="0.3">
      <c r="B1" s="201" t="s">
        <v>44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</row>
    <row r="2" spans="2:47" ht="3" customHeight="1" x14ac:dyDescent="0.3"/>
    <row r="3" spans="2:47" ht="15" customHeight="1" x14ac:dyDescent="0.3">
      <c r="B3" s="216" t="s">
        <v>45</v>
      </c>
      <c r="C3" s="217"/>
      <c r="D3" s="217"/>
      <c r="E3" s="217"/>
      <c r="F3" s="217"/>
      <c r="G3" s="217"/>
      <c r="H3" s="217"/>
      <c r="I3" s="217"/>
      <c r="K3" s="222" t="s">
        <v>46</v>
      </c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</row>
    <row r="4" spans="2:47" s="42" customFormat="1" ht="80.25" customHeight="1" x14ac:dyDescent="0.3">
      <c r="B4" s="41"/>
      <c r="C4" s="44" t="s">
        <v>32</v>
      </c>
      <c r="D4" s="44" t="s">
        <v>33</v>
      </c>
      <c r="E4" s="44" t="s">
        <v>34</v>
      </c>
      <c r="F4" s="44" t="s">
        <v>35</v>
      </c>
      <c r="G4" s="44" t="s">
        <v>43</v>
      </c>
      <c r="H4" s="44" t="s">
        <v>36</v>
      </c>
      <c r="I4" s="44" t="s">
        <v>37</v>
      </c>
      <c r="J4" s="45"/>
      <c r="K4" s="41"/>
      <c r="L4" s="44" t="s">
        <v>39</v>
      </c>
      <c r="M4" s="44" t="s">
        <v>33</v>
      </c>
      <c r="N4" s="44" t="s">
        <v>34</v>
      </c>
      <c r="O4" s="44" t="s">
        <v>35</v>
      </c>
      <c r="P4" s="44" t="s">
        <v>43</v>
      </c>
      <c r="Q4" s="44" t="s">
        <v>36</v>
      </c>
      <c r="R4" s="44" t="s">
        <v>40</v>
      </c>
      <c r="S4" s="44" t="s">
        <v>41</v>
      </c>
      <c r="T4" s="44" t="s">
        <v>42</v>
      </c>
      <c r="U4" s="44" t="s">
        <v>37</v>
      </c>
      <c r="V4" s="44" t="s">
        <v>337</v>
      </c>
      <c r="AU4" s="92" t="s">
        <v>32</v>
      </c>
    </row>
    <row r="5" spans="2:47" s="42" customFormat="1" ht="15" customHeight="1" x14ac:dyDescent="0.3">
      <c r="B5" s="43" t="s">
        <v>22</v>
      </c>
      <c r="C5" s="41" t="s">
        <v>38</v>
      </c>
      <c r="D5" s="41"/>
      <c r="E5" s="41"/>
      <c r="F5" s="41" t="s">
        <v>38</v>
      </c>
      <c r="G5" s="41"/>
      <c r="H5" s="41"/>
      <c r="I5" s="41"/>
      <c r="K5" s="43" t="s">
        <v>22</v>
      </c>
      <c r="L5" s="41" t="s">
        <v>38</v>
      </c>
      <c r="M5" s="41"/>
      <c r="N5" s="41"/>
      <c r="O5" s="41" t="s">
        <v>38</v>
      </c>
      <c r="P5" s="41"/>
      <c r="Q5" s="41"/>
      <c r="R5" s="41" t="s">
        <v>38</v>
      </c>
      <c r="S5" s="41" t="s">
        <v>38</v>
      </c>
      <c r="T5" s="41" t="s">
        <v>38</v>
      </c>
      <c r="U5" s="41"/>
      <c r="V5" s="41"/>
      <c r="AU5" s="92" t="s">
        <v>33</v>
      </c>
    </row>
    <row r="6" spans="2:47" s="42" customFormat="1" ht="15" customHeight="1" x14ac:dyDescent="0.3">
      <c r="B6" s="43" t="s">
        <v>23</v>
      </c>
      <c r="C6" s="41" t="s">
        <v>38</v>
      </c>
      <c r="D6" s="41" t="s">
        <v>38</v>
      </c>
      <c r="E6" s="41" t="s">
        <v>38</v>
      </c>
      <c r="F6" s="41" t="s">
        <v>38</v>
      </c>
      <c r="G6" s="41" t="s">
        <v>38</v>
      </c>
      <c r="H6" s="41" t="s">
        <v>38</v>
      </c>
      <c r="I6" s="41"/>
      <c r="K6" s="43" t="s">
        <v>23</v>
      </c>
      <c r="L6" s="41" t="s">
        <v>38</v>
      </c>
      <c r="M6" s="41" t="s">
        <v>38</v>
      </c>
      <c r="N6" s="41" t="s">
        <v>38</v>
      </c>
      <c r="O6" s="41" t="s">
        <v>38</v>
      </c>
      <c r="P6" s="41" t="s">
        <v>38</v>
      </c>
      <c r="Q6" s="41" t="s">
        <v>38</v>
      </c>
      <c r="R6" s="41" t="s">
        <v>38</v>
      </c>
      <c r="S6" s="41" t="s">
        <v>38</v>
      </c>
      <c r="T6" s="41" t="s">
        <v>38</v>
      </c>
      <c r="U6" s="41"/>
      <c r="V6" s="41"/>
      <c r="AU6" s="92" t="s">
        <v>34</v>
      </c>
    </row>
    <row r="7" spans="2:47" s="42" customFormat="1" ht="15" customHeight="1" x14ac:dyDescent="0.3">
      <c r="B7" s="43" t="s">
        <v>24</v>
      </c>
      <c r="C7" s="41" t="s">
        <v>38</v>
      </c>
      <c r="D7" s="41" t="s">
        <v>38</v>
      </c>
      <c r="E7" s="41" t="s">
        <v>38</v>
      </c>
      <c r="F7" s="41" t="s">
        <v>38</v>
      </c>
      <c r="G7" s="41" t="s">
        <v>38</v>
      </c>
      <c r="H7" s="41" t="s">
        <v>38</v>
      </c>
      <c r="I7" s="41"/>
      <c r="K7" s="43" t="s">
        <v>24</v>
      </c>
      <c r="L7" s="41" t="s">
        <v>38</v>
      </c>
      <c r="M7" s="41" t="s">
        <v>38</v>
      </c>
      <c r="N7" s="41" t="s">
        <v>38</v>
      </c>
      <c r="O7" s="41" t="s">
        <v>38</v>
      </c>
      <c r="P7" s="41" t="s">
        <v>38</v>
      </c>
      <c r="Q7" s="41" t="s">
        <v>38</v>
      </c>
      <c r="R7" s="41" t="s">
        <v>38</v>
      </c>
      <c r="S7" s="41" t="s">
        <v>38</v>
      </c>
      <c r="T7" s="41" t="s">
        <v>38</v>
      </c>
      <c r="U7" s="41"/>
      <c r="V7" s="41"/>
      <c r="AU7" s="92" t="s">
        <v>43</v>
      </c>
    </row>
    <row r="8" spans="2:47" s="42" customFormat="1" ht="15" customHeight="1" x14ac:dyDescent="0.3">
      <c r="B8" s="43" t="s">
        <v>25</v>
      </c>
      <c r="C8" s="41" t="s">
        <v>38</v>
      </c>
      <c r="D8" s="41"/>
      <c r="E8" s="41" t="s">
        <v>38</v>
      </c>
      <c r="F8" s="41" t="s">
        <v>38</v>
      </c>
      <c r="G8" s="41"/>
      <c r="H8" s="41"/>
      <c r="I8" s="41"/>
      <c r="K8" s="43" t="s">
        <v>25</v>
      </c>
      <c r="L8" s="41" t="s">
        <v>38</v>
      </c>
      <c r="M8" s="41"/>
      <c r="N8" s="41" t="s">
        <v>38</v>
      </c>
      <c r="O8" s="41" t="s">
        <v>38</v>
      </c>
      <c r="P8" s="41"/>
      <c r="Q8" s="41"/>
      <c r="R8" s="41"/>
      <c r="S8" s="41" t="s">
        <v>38</v>
      </c>
      <c r="T8" s="41"/>
      <c r="U8" s="41" t="s">
        <v>38</v>
      </c>
      <c r="V8" s="41" t="s">
        <v>38</v>
      </c>
      <c r="AU8" s="92" t="s">
        <v>36</v>
      </c>
    </row>
    <row r="9" spans="2:47" s="42" customFormat="1" ht="15" customHeight="1" x14ac:dyDescent="0.3">
      <c r="B9" s="43" t="s">
        <v>26</v>
      </c>
      <c r="C9" s="41" t="s">
        <v>38</v>
      </c>
      <c r="D9" s="41"/>
      <c r="E9" s="41"/>
      <c r="F9" s="41" t="s">
        <v>38</v>
      </c>
      <c r="G9" s="41"/>
      <c r="H9" s="41"/>
      <c r="I9" s="41"/>
      <c r="K9" s="43" t="s">
        <v>26</v>
      </c>
      <c r="L9" s="41" t="s">
        <v>38</v>
      </c>
      <c r="M9" s="41"/>
      <c r="N9" s="41"/>
      <c r="O9" s="41" t="s">
        <v>38</v>
      </c>
      <c r="P9" s="41"/>
      <c r="Q9" s="41"/>
      <c r="R9" s="41" t="s">
        <v>38</v>
      </c>
      <c r="S9" s="41" t="s">
        <v>38</v>
      </c>
      <c r="T9" s="41"/>
      <c r="U9" s="41"/>
      <c r="V9" s="41"/>
      <c r="AU9" s="92" t="s">
        <v>37</v>
      </c>
    </row>
    <row r="10" spans="2:47" s="42" customFormat="1" ht="15" customHeight="1" x14ac:dyDescent="0.3">
      <c r="B10" s="43" t="s">
        <v>27</v>
      </c>
      <c r="C10" s="41" t="s">
        <v>38</v>
      </c>
      <c r="D10" s="41"/>
      <c r="E10" s="41"/>
      <c r="F10" s="41"/>
      <c r="G10" s="41"/>
      <c r="H10" s="41"/>
      <c r="I10" s="41"/>
      <c r="K10" s="43" t="s">
        <v>27</v>
      </c>
      <c r="L10" s="41"/>
      <c r="M10" s="41"/>
      <c r="N10" s="41"/>
      <c r="O10" s="41"/>
      <c r="P10" s="41"/>
      <c r="Q10" s="41"/>
      <c r="R10" s="41" t="s">
        <v>38</v>
      </c>
      <c r="S10" s="41"/>
      <c r="T10" s="41"/>
      <c r="U10" s="41"/>
      <c r="V10" s="41"/>
      <c r="AU10" s="92" t="s">
        <v>39</v>
      </c>
    </row>
    <row r="11" spans="2:47" s="42" customFormat="1" ht="15" customHeight="1" x14ac:dyDescent="0.3">
      <c r="B11" s="43" t="s">
        <v>28</v>
      </c>
      <c r="C11" s="41" t="s">
        <v>38</v>
      </c>
      <c r="D11" s="41"/>
      <c r="E11" s="41"/>
      <c r="F11" s="41" t="s">
        <v>38</v>
      </c>
      <c r="G11" s="41"/>
      <c r="H11" s="41"/>
      <c r="I11" s="41"/>
      <c r="K11" s="43" t="s">
        <v>28</v>
      </c>
      <c r="L11" s="41" t="s">
        <v>38</v>
      </c>
      <c r="M11" s="41"/>
      <c r="N11" s="41"/>
      <c r="O11" s="41" t="s">
        <v>38</v>
      </c>
      <c r="P11" s="41"/>
      <c r="Q11" s="41"/>
      <c r="R11" s="41"/>
      <c r="S11" s="41"/>
      <c r="T11" s="41" t="s">
        <v>38</v>
      </c>
      <c r="U11" s="41" t="s">
        <v>38</v>
      </c>
      <c r="V11" s="41" t="s">
        <v>38</v>
      </c>
      <c r="AU11" s="92" t="s">
        <v>35</v>
      </c>
    </row>
    <row r="12" spans="2:47" ht="15" customHeight="1" x14ac:dyDescent="0.3">
      <c r="B12" s="43" t="s">
        <v>29</v>
      </c>
      <c r="C12" s="41" t="s">
        <v>38</v>
      </c>
      <c r="D12" s="41" t="s">
        <v>38</v>
      </c>
      <c r="E12" s="41" t="s">
        <v>38</v>
      </c>
      <c r="F12" s="41" t="s">
        <v>38</v>
      </c>
      <c r="G12" s="41" t="s">
        <v>38</v>
      </c>
      <c r="H12" s="41" t="s">
        <v>38</v>
      </c>
      <c r="I12" s="41" t="s">
        <v>38</v>
      </c>
      <c r="J12" s="42"/>
      <c r="K12" s="43" t="s">
        <v>29</v>
      </c>
      <c r="L12" s="41" t="s">
        <v>38</v>
      </c>
      <c r="M12" s="41" t="s">
        <v>38</v>
      </c>
      <c r="N12" s="41" t="s">
        <v>38</v>
      </c>
      <c r="O12" s="41" t="s">
        <v>38</v>
      </c>
      <c r="P12" s="41" t="s">
        <v>38</v>
      </c>
      <c r="Q12" s="41" t="s">
        <v>38</v>
      </c>
      <c r="R12" s="41" t="s">
        <v>38</v>
      </c>
      <c r="S12" s="41" t="s">
        <v>38</v>
      </c>
      <c r="T12" s="41" t="s">
        <v>38</v>
      </c>
      <c r="U12" s="41" t="s">
        <v>38</v>
      </c>
      <c r="V12" s="41" t="s">
        <v>38</v>
      </c>
      <c r="AU12" s="92" t="s">
        <v>43</v>
      </c>
    </row>
    <row r="13" spans="2:47" ht="15" customHeight="1" x14ac:dyDescent="0.3">
      <c r="B13" s="43" t="s">
        <v>30</v>
      </c>
      <c r="C13" s="41" t="s">
        <v>38</v>
      </c>
      <c r="D13" s="41" t="s">
        <v>38</v>
      </c>
      <c r="E13" s="41" t="s">
        <v>38</v>
      </c>
      <c r="F13" s="41" t="s">
        <v>38</v>
      </c>
      <c r="G13" s="41" t="s">
        <v>38</v>
      </c>
      <c r="H13" s="41" t="s">
        <v>38</v>
      </c>
      <c r="I13" s="41" t="s">
        <v>38</v>
      </c>
      <c r="K13" s="43" t="s">
        <v>30</v>
      </c>
      <c r="L13" s="41" t="s">
        <v>38</v>
      </c>
      <c r="M13" s="41" t="s">
        <v>38</v>
      </c>
      <c r="N13" s="41" t="s">
        <v>38</v>
      </c>
      <c r="O13" s="41" t="s">
        <v>38</v>
      </c>
      <c r="P13" s="41" t="s">
        <v>38</v>
      </c>
      <c r="Q13" s="41" t="s">
        <v>38</v>
      </c>
      <c r="R13" s="41" t="s">
        <v>38</v>
      </c>
      <c r="S13" s="41" t="s">
        <v>38</v>
      </c>
      <c r="T13" s="41" t="s">
        <v>38</v>
      </c>
      <c r="U13" s="41" t="s">
        <v>38</v>
      </c>
      <c r="V13" s="41" t="s">
        <v>38</v>
      </c>
      <c r="AU13" s="92" t="s">
        <v>40</v>
      </c>
    </row>
    <row r="14" spans="2:47" s="42" customFormat="1" ht="15" customHeight="1" x14ac:dyDescent="0.3">
      <c r="B14" s="43" t="s">
        <v>31</v>
      </c>
      <c r="C14" s="41" t="s">
        <v>38</v>
      </c>
      <c r="D14" s="41"/>
      <c r="E14" s="41"/>
      <c r="F14" s="41"/>
      <c r="G14" s="41"/>
      <c r="H14" s="41"/>
      <c r="I14" s="41"/>
      <c r="J14" s="45"/>
      <c r="K14" s="43" t="s">
        <v>31</v>
      </c>
      <c r="L14" s="41" t="s">
        <v>38</v>
      </c>
      <c r="M14" s="41"/>
      <c r="N14" s="41"/>
      <c r="O14" s="41"/>
      <c r="P14" s="41"/>
      <c r="Q14" s="41"/>
      <c r="R14" s="41" t="s">
        <v>38</v>
      </c>
      <c r="S14" s="41"/>
      <c r="T14" s="41"/>
      <c r="U14" s="41"/>
      <c r="V14" s="41"/>
      <c r="AU14" s="92" t="s">
        <v>41</v>
      </c>
    </row>
    <row r="15" spans="2:47" s="42" customFormat="1" ht="15" customHeight="1" thickBot="1" x14ac:dyDescent="0.35">
      <c r="AU15" s="92" t="s">
        <v>42</v>
      </c>
    </row>
    <row r="16" spans="2:47" s="42" customFormat="1" ht="15" customHeight="1" thickTop="1" thickBot="1" x14ac:dyDescent="0.35">
      <c r="B16" s="218" t="s">
        <v>70</v>
      </c>
      <c r="C16" s="219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20"/>
      <c r="AU16" s="92" t="s">
        <v>37</v>
      </c>
    </row>
    <row r="17" spans="2:47" s="42" customFormat="1" ht="3.75" customHeight="1" thickTop="1" thickBot="1" x14ac:dyDescent="0.35">
      <c r="AU17" s="42" t="s">
        <v>337</v>
      </c>
    </row>
    <row r="18" spans="2:47" s="42" customFormat="1" ht="15" customHeight="1" thickTop="1" x14ac:dyDescent="0.3">
      <c r="B18" s="221" t="s">
        <v>193</v>
      </c>
      <c r="C18" s="210" t="s">
        <v>71</v>
      </c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 t="s">
        <v>78</v>
      </c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1"/>
    </row>
    <row r="19" spans="2:47" s="42" customFormat="1" ht="15" customHeight="1" x14ac:dyDescent="0.3">
      <c r="B19" s="213"/>
      <c r="C19" s="195" t="s">
        <v>72</v>
      </c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 t="s">
        <v>79</v>
      </c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6"/>
    </row>
    <row r="20" spans="2:47" s="42" customFormat="1" ht="15" customHeight="1" x14ac:dyDescent="0.3">
      <c r="B20" s="213"/>
      <c r="C20" s="195" t="s">
        <v>73</v>
      </c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 t="s">
        <v>80</v>
      </c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6"/>
    </row>
    <row r="21" spans="2:47" s="42" customFormat="1" ht="15" customHeight="1" x14ac:dyDescent="0.3">
      <c r="B21" s="213"/>
      <c r="C21" s="195" t="s">
        <v>74</v>
      </c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 t="s">
        <v>81</v>
      </c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6"/>
    </row>
    <row r="22" spans="2:47" s="42" customFormat="1" ht="15" customHeight="1" x14ac:dyDescent="0.3">
      <c r="B22" s="213"/>
      <c r="C22" s="195" t="s">
        <v>75</v>
      </c>
      <c r="D22" s="195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 t="s">
        <v>82</v>
      </c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6"/>
    </row>
    <row r="23" spans="2:47" s="42" customFormat="1" ht="15" customHeight="1" x14ac:dyDescent="0.3">
      <c r="B23" s="213"/>
      <c r="C23" s="195" t="s">
        <v>76</v>
      </c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 t="s">
        <v>83</v>
      </c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6"/>
    </row>
    <row r="24" spans="2:47" s="42" customFormat="1" ht="15" customHeight="1" thickBot="1" x14ac:dyDescent="0.35">
      <c r="B24" s="214"/>
      <c r="C24" s="197" t="s">
        <v>77</v>
      </c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 t="s">
        <v>84</v>
      </c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7"/>
      <c r="AL24" s="197"/>
      <c r="AM24" s="197"/>
      <c r="AN24" s="198"/>
    </row>
    <row r="25" spans="2:47" ht="15" customHeight="1" thickTop="1" x14ac:dyDescent="0.3">
      <c r="B25" s="221" t="s">
        <v>194</v>
      </c>
      <c r="C25" s="199" t="s">
        <v>85</v>
      </c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  <c r="P25" s="199"/>
      <c r="Q25" s="199"/>
      <c r="R25" s="199"/>
      <c r="S25" s="199"/>
      <c r="T25" s="199"/>
      <c r="U25" s="199"/>
      <c r="V25" s="199" t="s">
        <v>87</v>
      </c>
      <c r="W25" s="199"/>
      <c r="X25" s="199"/>
      <c r="Y25" s="199"/>
      <c r="Z25" s="199"/>
      <c r="AA25" s="199"/>
      <c r="AB25" s="199"/>
      <c r="AC25" s="199"/>
      <c r="AD25" s="199"/>
      <c r="AE25" s="199"/>
      <c r="AF25" s="199"/>
      <c r="AG25" s="199"/>
      <c r="AH25" s="199"/>
      <c r="AI25" s="199"/>
      <c r="AJ25" s="199"/>
      <c r="AK25" s="199"/>
      <c r="AL25" s="199"/>
      <c r="AM25" s="199"/>
      <c r="AN25" s="200"/>
    </row>
    <row r="26" spans="2:47" ht="15" customHeight="1" x14ac:dyDescent="0.3">
      <c r="B26" s="213"/>
      <c r="C26" s="195" t="s">
        <v>86</v>
      </c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 t="s">
        <v>84</v>
      </c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6"/>
    </row>
    <row r="27" spans="2:47" ht="15" customHeight="1" thickBot="1" x14ac:dyDescent="0.35">
      <c r="B27" s="214"/>
      <c r="C27" s="197" t="s">
        <v>81</v>
      </c>
      <c r="D27" s="197"/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8"/>
    </row>
    <row r="28" spans="2:47" ht="15" customHeight="1" thickTop="1" x14ac:dyDescent="0.3">
      <c r="B28" s="212" t="s">
        <v>195</v>
      </c>
      <c r="C28" s="199" t="s">
        <v>88</v>
      </c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 t="s">
        <v>84</v>
      </c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200"/>
    </row>
    <row r="29" spans="2:47" ht="15" customHeight="1" x14ac:dyDescent="0.3">
      <c r="B29" s="213"/>
      <c r="C29" s="195" t="s">
        <v>89</v>
      </c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 t="s">
        <v>91</v>
      </c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6"/>
    </row>
    <row r="30" spans="2:47" ht="15" customHeight="1" thickBot="1" x14ac:dyDescent="0.35">
      <c r="B30" s="214"/>
      <c r="C30" s="203" t="s">
        <v>90</v>
      </c>
      <c r="D30" s="203"/>
      <c r="E30" s="203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/>
      <c r="AF30" s="203"/>
      <c r="AG30" s="203"/>
      <c r="AH30" s="203"/>
      <c r="AI30" s="203"/>
      <c r="AJ30" s="203"/>
      <c r="AK30" s="203"/>
      <c r="AL30" s="203"/>
      <c r="AM30" s="203"/>
      <c r="AN30" s="204"/>
    </row>
    <row r="31" spans="2:47" ht="15" customHeight="1" thickTop="1" x14ac:dyDescent="0.3">
      <c r="B31" s="205" t="s">
        <v>196</v>
      </c>
      <c r="C31" s="210" t="s">
        <v>92</v>
      </c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 t="s">
        <v>94</v>
      </c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1"/>
    </row>
    <row r="32" spans="2:47" ht="15" customHeight="1" thickBot="1" x14ac:dyDescent="0.35">
      <c r="B32" s="215"/>
      <c r="C32" s="203" t="s">
        <v>93</v>
      </c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8"/>
    </row>
    <row r="33" spans="2:40" s="46" customFormat="1" ht="15" customHeight="1" thickTop="1" x14ac:dyDescent="0.3">
      <c r="B33" s="207" t="s">
        <v>197</v>
      </c>
      <c r="C33" s="210" t="s">
        <v>95</v>
      </c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199" t="s">
        <v>84</v>
      </c>
      <c r="W33" s="199"/>
      <c r="X33" s="199"/>
      <c r="Y33" s="199"/>
      <c r="Z33" s="199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200"/>
    </row>
    <row r="34" spans="2:40" s="46" customFormat="1" ht="15" customHeight="1" x14ac:dyDescent="0.3">
      <c r="B34" s="208"/>
      <c r="C34" s="195" t="s">
        <v>96</v>
      </c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5"/>
      <c r="U34" s="195"/>
      <c r="V34" s="195" t="s">
        <v>100</v>
      </c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6"/>
    </row>
    <row r="35" spans="2:40" s="46" customFormat="1" ht="15" customHeight="1" x14ac:dyDescent="0.3">
      <c r="B35" s="208"/>
      <c r="C35" s="195" t="s">
        <v>97</v>
      </c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5"/>
      <c r="V35" s="195" t="s">
        <v>101</v>
      </c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6"/>
    </row>
    <row r="36" spans="2:40" s="46" customFormat="1" ht="15" customHeight="1" x14ac:dyDescent="0.3">
      <c r="B36" s="208"/>
      <c r="C36" s="195" t="s">
        <v>98</v>
      </c>
      <c r="D36" s="195"/>
      <c r="E36" s="195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5"/>
      <c r="U36" s="195"/>
      <c r="V36" s="195" t="s">
        <v>102</v>
      </c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6"/>
    </row>
    <row r="37" spans="2:40" s="46" customFormat="1" ht="15" customHeight="1" thickBot="1" x14ac:dyDescent="0.35">
      <c r="B37" s="206"/>
      <c r="C37" s="197" t="s">
        <v>99</v>
      </c>
      <c r="D37" s="197"/>
      <c r="E37" s="197"/>
      <c r="F37" s="197"/>
      <c r="G37" s="197"/>
      <c r="H37" s="197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8"/>
    </row>
    <row r="38" spans="2:40" s="46" customFormat="1" ht="15" customHeight="1" thickTop="1" x14ac:dyDescent="0.3">
      <c r="B38" s="205" t="s">
        <v>198</v>
      </c>
      <c r="C38" s="199" t="s">
        <v>103</v>
      </c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 t="s">
        <v>107</v>
      </c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  <c r="AG38" s="199"/>
      <c r="AH38" s="199"/>
      <c r="AI38" s="199"/>
      <c r="AJ38" s="199"/>
      <c r="AK38" s="199"/>
      <c r="AL38" s="199"/>
      <c r="AM38" s="199"/>
      <c r="AN38" s="200"/>
    </row>
    <row r="39" spans="2:40" s="46" customFormat="1" ht="15" customHeight="1" x14ac:dyDescent="0.3">
      <c r="B39" s="208"/>
      <c r="C39" s="195" t="s">
        <v>104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 t="s">
        <v>108</v>
      </c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6"/>
    </row>
    <row r="40" spans="2:40" s="46" customFormat="1" ht="15" customHeight="1" x14ac:dyDescent="0.3">
      <c r="B40" s="208"/>
      <c r="C40" s="195" t="s">
        <v>105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 t="s">
        <v>84</v>
      </c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6"/>
    </row>
    <row r="41" spans="2:40" s="46" customFormat="1" ht="15" customHeight="1" thickBot="1" x14ac:dyDescent="0.35">
      <c r="B41" s="206"/>
      <c r="C41" s="197" t="s">
        <v>106</v>
      </c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 t="s">
        <v>109</v>
      </c>
      <c r="W41" s="197"/>
      <c r="X41" s="197"/>
      <c r="Y41" s="197"/>
      <c r="Z41" s="197"/>
      <c r="AA41" s="197"/>
      <c r="AB41" s="197"/>
      <c r="AC41" s="197"/>
      <c r="AD41" s="197"/>
      <c r="AE41" s="197"/>
      <c r="AF41" s="197"/>
      <c r="AG41" s="197"/>
      <c r="AH41" s="197"/>
      <c r="AI41" s="197"/>
      <c r="AJ41" s="197"/>
      <c r="AK41" s="197"/>
      <c r="AL41" s="197"/>
      <c r="AM41" s="197"/>
      <c r="AN41" s="198"/>
    </row>
    <row r="42" spans="2:40" s="46" customFormat="1" ht="15" customHeight="1" thickTop="1" x14ac:dyDescent="0.3">
      <c r="B42" s="205" t="s">
        <v>210</v>
      </c>
      <c r="C42" s="199" t="s">
        <v>192</v>
      </c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199" t="s">
        <v>116</v>
      </c>
      <c r="W42" s="199"/>
      <c r="X42" s="199"/>
      <c r="Y42" s="199"/>
      <c r="Z42" s="199"/>
      <c r="AA42" s="199"/>
      <c r="AB42" s="199"/>
      <c r="AC42" s="199"/>
      <c r="AD42" s="199"/>
      <c r="AE42" s="199"/>
      <c r="AF42" s="199"/>
      <c r="AG42" s="199"/>
      <c r="AH42" s="199"/>
      <c r="AI42" s="199"/>
      <c r="AJ42" s="199"/>
      <c r="AK42" s="199"/>
      <c r="AL42" s="199"/>
      <c r="AM42" s="199"/>
      <c r="AN42" s="200"/>
    </row>
    <row r="43" spans="2:40" s="46" customFormat="1" ht="15" customHeight="1" x14ac:dyDescent="0.3">
      <c r="B43" s="208"/>
      <c r="C43" s="195" t="s">
        <v>110</v>
      </c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 t="s">
        <v>117</v>
      </c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6"/>
    </row>
    <row r="44" spans="2:40" s="46" customFormat="1" ht="15" customHeight="1" x14ac:dyDescent="0.3">
      <c r="B44" s="208"/>
      <c r="C44" s="195" t="s">
        <v>111</v>
      </c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 t="s">
        <v>118</v>
      </c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6"/>
    </row>
    <row r="45" spans="2:40" s="46" customFormat="1" ht="15" customHeight="1" x14ac:dyDescent="0.3">
      <c r="B45" s="208"/>
      <c r="C45" s="195" t="s">
        <v>112</v>
      </c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 t="s">
        <v>119</v>
      </c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6"/>
    </row>
    <row r="46" spans="2:40" s="46" customFormat="1" ht="15" customHeight="1" x14ac:dyDescent="0.3">
      <c r="B46" s="208"/>
      <c r="C46" s="195" t="s">
        <v>113</v>
      </c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 t="s">
        <v>120</v>
      </c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6"/>
    </row>
    <row r="47" spans="2:40" s="46" customFormat="1" ht="15" customHeight="1" x14ac:dyDescent="0.3">
      <c r="B47" s="208"/>
      <c r="C47" s="195" t="s">
        <v>114</v>
      </c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 t="s">
        <v>121</v>
      </c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6"/>
    </row>
    <row r="48" spans="2:40" s="46" customFormat="1" ht="15" customHeight="1" thickBot="1" x14ac:dyDescent="0.35">
      <c r="B48" s="209"/>
      <c r="C48" s="203" t="s">
        <v>115</v>
      </c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 t="s">
        <v>122</v>
      </c>
      <c r="W48" s="203"/>
      <c r="X48" s="203"/>
      <c r="Y48" s="203"/>
      <c r="Z48" s="203"/>
      <c r="AA48" s="203"/>
      <c r="AB48" s="203"/>
      <c r="AC48" s="203"/>
      <c r="AD48" s="203"/>
      <c r="AE48" s="203"/>
      <c r="AF48" s="203"/>
      <c r="AG48" s="203"/>
      <c r="AH48" s="203"/>
      <c r="AI48" s="203"/>
      <c r="AJ48" s="203"/>
      <c r="AK48" s="203"/>
      <c r="AL48" s="203"/>
      <c r="AM48" s="203"/>
      <c r="AN48" s="204"/>
    </row>
    <row r="49" spans="2:40" s="46" customFormat="1" ht="15" customHeight="1" thickTop="1" x14ac:dyDescent="0.3">
      <c r="B49" s="207" t="s">
        <v>203</v>
      </c>
      <c r="C49" s="210" t="s">
        <v>123</v>
      </c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 t="s">
        <v>130</v>
      </c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1"/>
    </row>
    <row r="50" spans="2:40" s="46" customFormat="1" ht="15" customHeight="1" x14ac:dyDescent="0.3">
      <c r="B50" s="208"/>
      <c r="C50" s="195" t="s">
        <v>124</v>
      </c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 t="s">
        <v>131</v>
      </c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6"/>
    </row>
    <row r="51" spans="2:40" s="46" customFormat="1" ht="15" customHeight="1" x14ac:dyDescent="0.3">
      <c r="B51" s="208"/>
      <c r="C51" s="195" t="s">
        <v>125</v>
      </c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 t="s">
        <v>132</v>
      </c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6"/>
    </row>
    <row r="52" spans="2:40" s="46" customFormat="1" ht="15" customHeight="1" x14ac:dyDescent="0.3">
      <c r="B52" s="208"/>
      <c r="C52" s="195" t="s">
        <v>126</v>
      </c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 t="s">
        <v>133</v>
      </c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6"/>
    </row>
    <row r="53" spans="2:40" s="46" customFormat="1" ht="15" customHeight="1" x14ac:dyDescent="0.3">
      <c r="B53" s="208"/>
      <c r="C53" s="195" t="s">
        <v>127</v>
      </c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 t="s">
        <v>134</v>
      </c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6"/>
    </row>
    <row r="54" spans="2:40" s="46" customFormat="1" ht="15" customHeight="1" x14ac:dyDescent="0.3">
      <c r="B54" s="208"/>
      <c r="C54" s="195" t="s">
        <v>128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 t="s">
        <v>135</v>
      </c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6"/>
    </row>
    <row r="55" spans="2:40" s="46" customFormat="1" ht="15" customHeight="1" thickBot="1" x14ac:dyDescent="0.35">
      <c r="B55" s="206"/>
      <c r="C55" s="197" t="s">
        <v>129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8"/>
    </row>
    <row r="56" spans="2:40" ht="15" customHeight="1" thickTop="1" x14ac:dyDescent="0.3">
      <c r="B56" s="205" t="s">
        <v>204</v>
      </c>
      <c r="C56" s="199" t="s">
        <v>136</v>
      </c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 t="s">
        <v>138</v>
      </c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200"/>
    </row>
    <row r="57" spans="2:40" ht="15" customHeight="1" thickBot="1" x14ac:dyDescent="0.35">
      <c r="B57" s="206"/>
      <c r="C57" s="197" t="s">
        <v>137</v>
      </c>
      <c r="D57" s="197"/>
      <c r="E57" s="197"/>
      <c r="F57" s="197"/>
      <c r="G57" s="197"/>
      <c r="H57" s="197"/>
      <c r="I57" s="197"/>
      <c r="J57" s="197"/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7"/>
      <c r="AI57" s="197"/>
      <c r="AJ57" s="197"/>
      <c r="AK57" s="197"/>
      <c r="AL57" s="197"/>
      <c r="AM57" s="197"/>
      <c r="AN57" s="198"/>
    </row>
    <row r="58" spans="2:40" ht="15" customHeight="1" thickTop="1" x14ac:dyDescent="0.3">
      <c r="B58" s="205" t="s">
        <v>205</v>
      </c>
      <c r="C58" s="199" t="s">
        <v>139</v>
      </c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 t="s">
        <v>138</v>
      </c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200"/>
    </row>
    <row r="59" spans="2:40" ht="15" customHeight="1" thickBot="1" x14ac:dyDescent="0.35">
      <c r="B59" s="206"/>
      <c r="C59" s="197" t="s">
        <v>137</v>
      </c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197"/>
      <c r="AL59" s="197"/>
      <c r="AM59" s="197"/>
      <c r="AN59" s="198"/>
    </row>
    <row r="60" spans="2:40" ht="15" customHeight="1" thickTop="1" x14ac:dyDescent="0.3">
      <c r="B60" s="205" t="s">
        <v>206</v>
      </c>
      <c r="C60" s="199" t="s">
        <v>140</v>
      </c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 t="s">
        <v>143</v>
      </c>
      <c r="W60" s="199"/>
      <c r="X60" s="199"/>
      <c r="Y60" s="199"/>
      <c r="Z60" s="199"/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200"/>
    </row>
    <row r="61" spans="2:40" ht="15" customHeight="1" x14ac:dyDescent="0.3">
      <c r="B61" s="208"/>
      <c r="C61" s="195" t="s">
        <v>141</v>
      </c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95" t="s">
        <v>144</v>
      </c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6"/>
    </row>
    <row r="62" spans="2:40" ht="15" customHeight="1" thickBot="1" x14ac:dyDescent="0.35">
      <c r="B62" s="206"/>
      <c r="C62" s="197" t="s">
        <v>142</v>
      </c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8"/>
    </row>
    <row r="63" spans="2:40" ht="15" customHeight="1" thickTop="1" x14ac:dyDescent="0.3">
      <c r="B63" s="205" t="s">
        <v>207</v>
      </c>
      <c r="C63" s="199" t="s">
        <v>145</v>
      </c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V63" s="199" t="s">
        <v>149</v>
      </c>
      <c r="W63" s="199"/>
      <c r="X63" s="199"/>
      <c r="Y63" s="199"/>
      <c r="Z63" s="199"/>
      <c r="AA63" s="199"/>
      <c r="AB63" s="199"/>
      <c r="AC63" s="199"/>
      <c r="AD63" s="199"/>
      <c r="AE63" s="199"/>
      <c r="AF63" s="199"/>
      <c r="AG63" s="199"/>
      <c r="AH63" s="199"/>
      <c r="AI63" s="199"/>
      <c r="AJ63" s="199"/>
      <c r="AK63" s="199"/>
      <c r="AL63" s="199"/>
      <c r="AM63" s="199"/>
      <c r="AN63" s="200"/>
    </row>
    <row r="64" spans="2:40" ht="15" customHeight="1" x14ac:dyDescent="0.3">
      <c r="B64" s="208"/>
      <c r="C64" s="195" t="s">
        <v>146</v>
      </c>
      <c r="D64" s="195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5"/>
      <c r="P64" s="195"/>
      <c r="Q64" s="195"/>
      <c r="R64" s="195"/>
      <c r="S64" s="195"/>
      <c r="T64" s="195"/>
      <c r="U64" s="195"/>
      <c r="V64" s="195" t="s">
        <v>150</v>
      </c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6"/>
    </row>
    <row r="65" spans="2:40" ht="15" customHeight="1" x14ac:dyDescent="0.3">
      <c r="B65" s="208"/>
      <c r="C65" s="195" t="s">
        <v>147</v>
      </c>
      <c r="D65" s="195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5"/>
      <c r="U65" s="195"/>
      <c r="V65" s="195" t="s">
        <v>151</v>
      </c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6"/>
    </row>
    <row r="66" spans="2:40" ht="15" customHeight="1" thickBot="1" x14ac:dyDescent="0.35">
      <c r="B66" s="208"/>
      <c r="C66" s="197" t="s">
        <v>148</v>
      </c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97"/>
      <c r="AF66" s="197"/>
      <c r="AG66" s="197"/>
      <c r="AH66" s="197"/>
      <c r="AI66" s="197"/>
      <c r="AJ66" s="197"/>
      <c r="AK66" s="197"/>
      <c r="AL66" s="197"/>
      <c r="AM66" s="197"/>
      <c r="AN66" s="198"/>
    </row>
    <row r="67" spans="2:40" ht="15" customHeight="1" thickTop="1" x14ac:dyDescent="0.3">
      <c r="B67" s="208" t="s">
        <v>208</v>
      </c>
      <c r="C67" s="199" t="s">
        <v>139</v>
      </c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  <c r="P67" s="199"/>
      <c r="Q67" s="199"/>
      <c r="R67" s="199"/>
      <c r="S67" s="199"/>
      <c r="T67" s="199"/>
      <c r="U67" s="199"/>
      <c r="V67" s="199" t="s">
        <v>153</v>
      </c>
      <c r="W67" s="199"/>
      <c r="X67" s="199"/>
      <c r="Y67" s="199"/>
      <c r="Z67" s="199"/>
      <c r="AA67" s="199"/>
      <c r="AB67" s="199"/>
      <c r="AC67" s="199"/>
      <c r="AD67" s="199"/>
      <c r="AE67" s="199"/>
      <c r="AF67" s="199"/>
      <c r="AG67" s="199"/>
      <c r="AH67" s="199"/>
      <c r="AI67" s="199"/>
      <c r="AJ67" s="199"/>
      <c r="AK67" s="199"/>
      <c r="AL67" s="199"/>
      <c r="AM67" s="199"/>
      <c r="AN67" s="200"/>
    </row>
    <row r="68" spans="2:40" ht="15" customHeight="1" thickBot="1" x14ac:dyDescent="0.35">
      <c r="B68" s="206"/>
      <c r="C68" s="197" t="s">
        <v>152</v>
      </c>
      <c r="D68" s="197"/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8"/>
    </row>
    <row r="69" spans="2:40" ht="15" customHeight="1" thickTop="1" x14ac:dyDescent="0.3">
      <c r="B69" s="205" t="s">
        <v>209</v>
      </c>
      <c r="C69" s="199" t="s">
        <v>154</v>
      </c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  <c r="P69" s="199"/>
      <c r="Q69" s="199"/>
      <c r="R69" s="199"/>
      <c r="S69" s="199"/>
      <c r="T69" s="199"/>
      <c r="U69" s="199"/>
      <c r="V69" s="199" t="s">
        <v>157</v>
      </c>
      <c r="W69" s="199"/>
      <c r="X69" s="199"/>
      <c r="Y69" s="199"/>
      <c r="Z69" s="199"/>
      <c r="AA69" s="199"/>
      <c r="AB69" s="199"/>
      <c r="AC69" s="199"/>
      <c r="AD69" s="199"/>
      <c r="AE69" s="199"/>
      <c r="AF69" s="199"/>
      <c r="AG69" s="199"/>
      <c r="AH69" s="199"/>
      <c r="AI69" s="199"/>
      <c r="AJ69" s="199"/>
      <c r="AK69" s="199"/>
      <c r="AL69" s="199"/>
      <c r="AM69" s="199"/>
      <c r="AN69" s="200"/>
    </row>
    <row r="70" spans="2:40" ht="15" customHeight="1" x14ac:dyDescent="0.3">
      <c r="B70" s="208"/>
      <c r="C70" s="195" t="s">
        <v>155</v>
      </c>
      <c r="D70" s="195"/>
      <c r="E70" s="195"/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5"/>
      <c r="U70" s="195"/>
      <c r="V70" s="195" t="s">
        <v>158</v>
      </c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6"/>
    </row>
    <row r="71" spans="2:40" ht="15" customHeight="1" thickBot="1" x14ac:dyDescent="0.35">
      <c r="B71" s="206"/>
      <c r="C71" s="197" t="s">
        <v>156</v>
      </c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 t="s">
        <v>159</v>
      </c>
      <c r="W71" s="197"/>
      <c r="X71" s="197"/>
      <c r="Y71" s="197"/>
      <c r="Z71" s="197"/>
      <c r="AA71" s="197"/>
      <c r="AB71" s="197"/>
      <c r="AC71" s="197"/>
      <c r="AD71" s="197"/>
      <c r="AE71" s="197"/>
      <c r="AF71" s="197"/>
      <c r="AG71" s="197"/>
      <c r="AH71" s="197"/>
      <c r="AI71" s="197"/>
      <c r="AJ71" s="197"/>
      <c r="AK71" s="197"/>
      <c r="AL71" s="197"/>
      <c r="AM71" s="197"/>
      <c r="AN71" s="198"/>
    </row>
    <row r="72" spans="2:40" ht="15" customHeight="1" thickTop="1" x14ac:dyDescent="0.3">
      <c r="B72" s="205" t="s">
        <v>201</v>
      </c>
      <c r="C72" s="199" t="s">
        <v>160</v>
      </c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  <c r="V72" s="199" t="s">
        <v>162</v>
      </c>
      <c r="W72" s="199"/>
      <c r="X72" s="199"/>
      <c r="Y72" s="199"/>
      <c r="Z72" s="199"/>
      <c r="AA72" s="199"/>
      <c r="AB72" s="199"/>
      <c r="AC72" s="199"/>
      <c r="AD72" s="199"/>
      <c r="AE72" s="199"/>
      <c r="AF72" s="199"/>
      <c r="AG72" s="199"/>
      <c r="AH72" s="199"/>
      <c r="AI72" s="199"/>
      <c r="AJ72" s="199"/>
      <c r="AK72" s="199"/>
      <c r="AL72" s="199"/>
      <c r="AM72" s="199"/>
      <c r="AN72" s="200"/>
    </row>
    <row r="73" spans="2:40" ht="15" customHeight="1" thickBot="1" x14ac:dyDescent="0.35">
      <c r="B73" s="206"/>
      <c r="C73" s="197" t="s">
        <v>161</v>
      </c>
      <c r="D73" s="197"/>
      <c r="E73" s="197"/>
      <c r="F73" s="197"/>
      <c r="G73" s="197"/>
      <c r="H73" s="197"/>
      <c r="I73" s="197"/>
      <c r="J73" s="197"/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8"/>
    </row>
    <row r="74" spans="2:40" ht="15" customHeight="1" thickTop="1" x14ac:dyDescent="0.3">
      <c r="B74" s="205" t="s">
        <v>202</v>
      </c>
      <c r="C74" s="199" t="s">
        <v>163</v>
      </c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  <c r="O74" s="199"/>
      <c r="P74" s="199"/>
      <c r="Q74" s="199"/>
      <c r="R74" s="199"/>
      <c r="S74" s="199"/>
      <c r="T74" s="199"/>
      <c r="U74" s="199"/>
      <c r="V74" s="199" t="s">
        <v>165</v>
      </c>
      <c r="W74" s="199"/>
      <c r="X74" s="199"/>
      <c r="Y74" s="199"/>
      <c r="Z74" s="199"/>
      <c r="AA74" s="199"/>
      <c r="AB74" s="199"/>
      <c r="AC74" s="199"/>
      <c r="AD74" s="199"/>
      <c r="AE74" s="199"/>
      <c r="AF74" s="199"/>
      <c r="AG74" s="199"/>
      <c r="AH74" s="199"/>
      <c r="AI74" s="199"/>
      <c r="AJ74" s="199"/>
      <c r="AK74" s="199"/>
      <c r="AL74" s="199"/>
      <c r="AM74" s="199"/>
      <c r="AN74" s="200"/>
    </row>
    <row r="75" spans="2:40" ht="15" customHeight="1" thickBot="1" x14ac:dyDescent="0.35">
      <c r="B75" s="206"/>
      <c r="C75" s="197" t="s">
        <v>164</v>
      </c>
      <c r="D75" s="197"/>
      <c r="E75" s="197"/>
      <c r="F75" s="197"/>
      <c r="G75" s="197"/>
      <c r="H75" s="197"/>
      <c r="I75" s="197"/>
      <c r="J75" s="197"/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7"/>
      <c r="AK75" s="197"/>
      <c r="AL75" s="197"/>
      <c r="AM75" s="197"/>
      <c r="AN75" s="198"/>
    </row>
    <row r="76" spans="2:40" ht="15" customHeight="1" thickTop="1" x14ac:dyDescent="0.3">
      <c r="B76" s="205" t="s">
        <v>200</v>
      </c>
      <c r="C76" s="199" t="s">
        <v>166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 t="s">
        <v>174</v>
      </c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200"/>
    </row>
    <row r="77" spans="2:40" ht="15" customHeight="1" x14ac:dyDescent="0.3">
      <c r="B77" s="208"/>
      <c r="C77" s="195" t="s">
        <v>167</v>
      </c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 t="s">
        <v>175</v>
      </c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6"/>
    </row>
    <row r="78" spans="2:40" ht="15" customHeight="1" x14ac:dyDescent="0.3">
      <c r="B78" s="208"/>
      <c r="C78" s="195" t="s">
        <v>168</v>
      </c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 t="s">
        <v>176</v>
      </c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6"/>
    </row>
    <row r="79" spans="2:40" ht="15" customHeight="1" x14ac:dyDescent="0.3">
      <c r="B79" s="208"/>
      <c r="C79" s="195" t="s">
        <v>169</v>
      </c>
      <c r="D79" s="195"/>
      <c r="E79" s="195"/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5"/>
      <c r="U79" s="195"/>
      <c r="V79" s="195" t="s">
        <v>177</v>
      </c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6"/>
    </row>
    <row r="80" spans="2:40" ht="15" customHeight="1" x14ac:dyDescent="0.3">
      <c r="B80" s="208"/>
      <c r="C80" s="195" t="s">
        <v>170</v>
      </c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5"/>
      <c r="U80" s="195"/>
      <c r="V80" s="195" t="s">
        <v>178</v>
      </c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6"/>
    </row>
    <row r="81" spans="2:40" ht="15" customHeight="1" x14ac:dyDescent="0.3">
      <c r="B81" s="208"/>
      <c r="C81" s="195" t="s">
        <v>171</v>
      </c>
      <c r="D81" s="195"/>
      <c r="E81" s="195"/>
      <c r="F81" s="195"/>
      <c r="G81" s="195"/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  <c r="T81" s="195"/>
      <c r="U81" s="195"/>
      <c r="V81" s="195" t="s">
        <v>179</v>
      </c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6"/>
    </row>
    <row r="82" spans="2:40" ht="15" customHeight="1" x14ac:dyDescent="0.3">
      <c r="B82" s="208"/>
      <c r="C82" s="195" t="s">
        <v>172</v>
      </c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 t="s">
        <v>180</v>
      </c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6"/>
    </row>
    <row r="83" spans="2:40" ht="15" customHeight="1" thickBot="1" x14ac:dyDescent="0.35">
      <c r="B83" s="206"/>
      <c r="C83" s="197" t="s">
        <v>173</v>
      </c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7"/>
      <c r="AJ83" s="197"/>
      <c r="AK83" s="197"/>
      <c r="AL83" s="197"/>
      <c r="AM83" s="197"/>
      <c r="AN83" s="198"/>
    </row>
    <row r="84" spans="2:40" ht="15" customHeight="1" thickTop="1" x14ac:dyDescent="0.3">
      <c r="B84" s="205" t="s">
        <v>199</v>
      </c>
      <c r="C84" s="199" t="s">
        <v>181</v>
      </c>
      <c r="D84" s="199"/>
      <c r="E84" s="199"/>
      <c r="F84" s="199"/>
      <c r="G84" s="199"/>
      <c r="H84" s="199"/>
      <c r="I84" s="199"/>
      <c r="J84" s="199"/>
      <c r="K84" s="199"/>
      <c r="L84" s="199"/>
      <c r="M84" s="199"/>
      <c r="N84" s="199"/>
      <c r="O84" s="199"/>
      <c r="P84" s="199"/>
      <c r="Q84" s="199"/>
      <c r="R84" s="199"/>
      <c r="S84" s="199"/>
      <c r="T84" s="199"/>
      <c r="U84" s="199"/>
      <c r="V84" s="199" t="s">
        <v>187</v>
      </c>
      <c r="W84" s="199"/>
      <c r="X84" s="199"/>
      <c r="Y84" s="199"/>
      <c r="Z84" s="199"/>
      <c r="AA84" s="199"/>
      <c r="AB84" s="199"/>
      <c r="AC84" s="199"/>
      <c r="AD84" s="199"/>
      <c r="AE84" s="199"/>
      <c r="AF84" s="199"/>
      <c r="AG84" s="199"/>
      <c r="AH84" s="199"/>
      <c r="AI84" s="199"/>
      <c r="AJ84" s="199"/>
      <c r="AK84" s="199"/>
      <c r="AL84" s="199"/>
      <c r="AM84" s="199"/>
      <c r="AN84" s="200"/>
    </row>
    <row r="85" spans="2:40" ht="15" customHeight="1" x14ac:dyDescent="0.3">
      <c r="B85" s="208"/>
      <c r="C85" s="195" t="s">
        <v>182</v>
      </c>
      <c r="D85" s="195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195"/>
      <c r="P85" s="195"/>
      <c r="Q85" s="195"/>
      <c r="R85" s="195"/>
      <c r="S85" s="195"/>
      <c r="T85" s="195"/>
      <c r="U85" s="195"/>
      <c r="V85" s="195" t="s">
        <v>188</v>
      </c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6"/>
    </row>
    <row r="86" spans="2:40" ht="15" customHeight="1" x14ac:dyDescent="0.3">
      <c r="B86" s="208"/>
      <c r="C86" s="195" t="s">
        <v>183</v>
      </c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5" t="s">
        <v>189</v>
      </c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6"/>
    </row>
    <row r="87" spans="2:40" ht="15" customHeight="1" x14ac:dyDescent="0.3">
      <c r="B87" s="208"/>
      <c r="C87" s="195" t="s">
        <v>184</v>
      </c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 t="s">
        <v>190</v>
      </c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6"/>
    </row>
    <row r="88" spans="2:40" ht="15" customHeight="1" x14ac:dyDescent="0.3">
      <c r="B88" s="208"/>
      <c r="C88" s="195" t="s">
        <v>185</v>
      </c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 t="s">
        <v>191</v>
      </c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6"/>
    </row>
    <row r="89" spans="2:40" ht="15" customHeight="1" thickBot="1" x14ac:dyDescent="0.35">
      <c r="B89" s="206"/>
      <c r="C89" s="197" t="s">
        <v>186</v>
      </c>
      <c r="D89" s="197"/>
      <c r="E89" s="197"/>
      <c r="F89" s="197"/>
      <c r="G89" s="197"/>
      <c r="H89" s="197"/>
      <c r="I89" s="197"/>
      <c r="J89" s="197"/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8"/>
    </row>
    <row r="90" spans="2:40" ht="15" customHeight="1" thickTop="1" x14ac:dyDescent="0.3">
      <c r="B90" s="42"/>
    </row>
    <row r="91" spans="2:40" ht="15" customHeight="1" x14ac:dyDescent="0.3">
      <c r="B91" s="42"/>
    </row>
    <row r="92" spans="2:40" ht="15" customHeight="1" x14ac:dyDescent="0.3">
      <c r="B92" s="42"/>
    </row>
    <row r="93" spans="2:40" ht="15" customHeight="1" x14ac:dyDescent="0.3">
      <c r="B93" s="42"/>
    </row>
    <row r="94" spans="2:40" ht="15" customHeight="1" x14ac:dyDescent="0.3">
      <c r="B94" s="42"/>
    </row>
    <row r="95" spans="2:40" ht="15" customHeight="1" x14ac:dyDescent="0.3">
      <c r="B95" s="42"/>
    </row>
    <row r="96" spans="2:40" ht="20.100000000000001" customHeight="1" x14ac:dyDescent="0.3">
      <c r="B96" s="42"/>
    </row>
    <row r="97" spans="2:2" ht="20.100000000000001" customHeight="1" x14ac:dyDescent="0.3">
      <c r="B97" s="42"/>
    </row>
    <row r="98" spans="2:2" ht="20.100000000000001" customHeight="1" x14ac:dyDescent="0.3">
      <c r="B98" s="42"/>
    </row>
  </sheetData>
  <mergeCells count="166">
    <mergeCell ref="B3:I3"/>
    <mergeCell ref="C18:U18"/>
    <mergeCell ref="C19:U19"/>
    <mergeCell ref="B16:AN16"/>
    <mergeCell ref="C26:U26"/>
    <mergeCell ref="C27:U27"/>
    <mergeCell ref="V25:AN25"/>
    <mergeCell ref="V26:AN26"/>
    <mergeCell ref="B25:B27"/>
    <mergeCell ref="V23:AN23"/>
    <mergeCell ref="V24:AN24"/>
    <mergeCell ref="B18:B24"/>
    <mergeCell ref="C25:U25"/>
    <mergeCell ref="V18:AN18"/>
    <mergeCell ref="V19:AN19"/>
    <mergeCell ref="V20:AN20"/>
    <mergeCell ref="V21:AN21"/>
    <mergeCell ref="V22:AN22"/>
    <mergeCell ref="C20:U20"/>
    <mergeCell ref="C21:U21"/>
    <mergeCell ref="C22:U22"/>
    <mergeCell ref="C23:U23"/>
    <mergeCell ref="C24:U24"/>
    <mergeCell ref="K3:V3"/>
    <mergeCell ref="B28:B30"/>
    <mergeCell ref="C31:U31"/>
    <mergeCell ref="C32:U32"/>
    <mergeCell ref="V31:AN31"/>
    <mergeCell ref="B31:B32"/>
    <mergeCell ref="C28:U28"/>
    <mergeCell ref="C29:U29"/>
    <mergeCell ref="C30:U30"/>
    <mergeCell ref="V28:AN28"/>
    <mergeCell ref="V29:AN29"/>
    <mergeCell ref="C42:U42"/>
    <mergeCell ref="C43:U43"/>
    <mergeCell ref="C44:U44"/>
    <mergeCell ref="C39:U39"/>
    <mergeCell ref="C40:U40"/>
    <mergeCell ref="C41:U41"/>
    <mergeCell ref="V38:AN38"/>
    <mergeCell ref="V39:AN39"/>
    <mergeCell ref="V33:AN33"/>
    <mergeCell ref="V34:AN34"/>
    <mergeCell ref="V35:AN35"/>
    <mergeCell ref="V36:AN36"/>
    <mergeCell ref="C38:U38"/>
    <mergeCell ref="C33:U33"/>
    <mergeCell ref="C34:U34"/>
    <mergeCell ref="C35:U35"/>
    <mergeCell ref="C36:U36"/>
    <mergeCell ref="C37:U37"/>
    <mergeCell ref="V40:AN40"/>
    <mergeCell ref="V41:AN41"/>
    <mergeCell ref="V42:AN42"/>
    <mergeCell ref="C56:U56"/>
    <mergeCell ref="C57:U57"/>
    <mergeCell ref="V56:AN56"/>
    <mergeCell ref="C58:U58"/>
    <mergeCell ref="C59:U59"/>
    <mergeCell ref="V62:AN62"/>
    <mergeCell ref="V59:AN59"/>
    <mergeCell ref="V57:AN57"/>
    <mergeCell ref="V44:AN44"/>
    <mergeCell ref="V45:AN45"/>
    <mergeCell ref="V46:AN46"/>
    <mergeCell ref="V47:AN47"/>
    <mergeCell ref="C45:U45"/>
    <mergeCell ref="C46:U46"/>
    <mergeCell ref="C47:U47"/>
    <mergeCell ref="C48:U48"/>
    <mergeCell ref="V51:AN51"/>
    <mergeCell ref="V52:AN52"/>
    <mergeCell ref="V53:AN53"/>
    <mergeCell ref="V54:AN54"/>
    <mergeCell ref="V60:AN60"/>
    <mergeCell ref="C67:U67"/>
    <mergeCell ref="C68:U68"/>
    <mergeCell ref="C63:U63"/>
    <mergeCell ref="C64:U64"/>
    <mergeCell ref="C65:U65"/>
    <mergeCell ref="C66:U66"/>
    <mergeCell ref="V68:AN68"/>
    <mergeCell ref="V66:AN66"/>
    <mergeCell ref="C62:U62"/>
    <mergeCell ref="V89:AN89"/>
    <mergeCell ref="C78:U78"/>
    <mergeCell ref="C79:U79"/>
    <mergeCell ref="C80:U80"/>
    <mergeCell ref="C81:U81"/>
    <mergeCell ref="C82:U82"/>
    <mergeCell ref="V87:AN87"/>
    <mergeCell ref="V88:AN88"/>
    <mergeCell ref="V76:AN76"/>
    <mergeCell ref="V77:AN77"/>
    <mergeCell ref="V78:AN78"/>
    <mergeCell ref="C76:U76"/>
    <mergeCell ref="C77:U77"/>
    <mergeCell ref="V85:AN85"/>
    <mergeCell ref="V86:AN86"/>
    <mergeCell ref="V83:AN83"/>
    <mergeCell ref="V84:AN84"/>
    <mergeCell ref="V80:AN80"/>
    <mergeCell ref="V81:AN81"/>
    <mergeCell ref="V82:AN82"/>
    <mergeCell ref="V79:AN79"/>
    <mergeCell ref="B60:B62"/>
    <mergeCell ref="B63:B66"/>
    <mergeCell ref="B67:B68"/>
    <mergeCell ref="B69:B71"/>
    <mergeCell ref="B72:B73"/>
    <mergeCell ref="B74:B75"/>
    <mergeCell ref="B76:B83"/>
    <mergeCell ref="B84:B89"/>
    <mergeCell ref="C86:U86"/>
    <mergeCell ref="C87:U87"/>
    <mergeCell ref="C88:U88"/>
    <mergeCell ref="C89:U89"/>
    <mergeCell ref="C84:U84"/>
    <mergeCell ref="C85:U85"/>
    <mergeCell ref="C83:U83"/>
    <mergeCell ref="C74:U74"/>
    <mergeCell ref="C75:U75"/>
    <mergeCell ref="C72:U72"/>
    <mergeCell ref="C73:U73"/>
    <mergeCell ref="C69:U69"/>
    <mergeCell ref="C70:U70"/>
    <mergeCell ref="C71:U71"/>
    <mergeCell ref="C60:U60"/>
    <mergeCell ref="C61:U61"/>
    <mergeCell ref="B1:V1"/>
    <mergeCell ref="V55:AN55"/>
    <mergeCell ref="V37:AN37"/>
    <mergeCell ref="V32:AN32"/>
    <mergeCell ref="V30:AN30"/>
    <mergeCell ref="V27:AN27"/>
    <mergeCell ref="B56:B57"/>
    <mergeCell ref="B58:B59"/>
    <mergeCell ref="B33:B37"/>
    <mergeCell ref="B38:B41"/>
    <mergeCell ref="B42:B48"/>
    <mergeCell ref="B49:B55"/>
    <mergeCell ref="C53:U53"/>
    <mergeCell ref="C54:U54"/>
    <mergeCell ref="C55:U55"/>
    <mergeCell ref="V49:AN49"/>
    <mergeCell ref="V50:AN50"/>
    <mergeCell ref="V48:AN48"/>
    <mergeCell ref="C49:U49"/>
    <mergeCell ref="C50:U50"/>
    <mergeCell ref="C51:U51"/>
    <mergeCell ref="C52:U52"/>
    <mergeCell ref="V43:AN43"/>
    <mergeCell ref="V58:AN58"/>
    <mergeCell ref="V70:AN70"/>
    <mergeCell ref="V71:AN71"/>
    <mergeCell ref="V61:AN61"/>
    <mergeCell ref="V67:AN67"/>
    <mergeCell ref="V74:AN74"/>
    <mergeCell ref="V75:AN75"/>
    <mergeCell ref="V72:AN72"/>
    <mergeCell ref="V73:AN73"/>
    <mergeCell ref="V69:AN69"/>
    <mergeCell ref="V63:AN63"/>
    <mergeCell ref="V64:AN64"/>
    <mergeCell ref="V65:AN6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6"/>
  <sheetViews>
    <sheetView showGridLines="0" workbookViewId="0">
      <selection sqref="A1:D1"/>
    </sheetView>
  </sheetViews>
  <sheetFormatPr defaultColWidth="9.109375" defaultRowHeight="14.4" x14ac:dyDescent="0.3"/>
  <cols>
    <col min="1" max="1" width="19" style="54" customWidth="1"/>
    <col min="2" max="2" width="57.33203125" style="54" bestFit="1" customWidth="1"/>
    <col min="3" max="3" width="3.5546875" style="54" customWidth="1"/>
    <col min="4" max="4" width="75.5546875" style="54" customWidth="1"/>
    <col min="5" max="16384" width="9.109375" style="54"/>
  </cols>
  <sheetData>
    <row r="1" spans="1:4" ht="16.5" customHeight="1" x14ac:dyDescent="0.3">
      <c r="A1" s="227" t="s">
        <v>211</v>
      </c>
      <c r="B1" s="228"/>
      <c r="C1" s="228"/>
      <c r="D1" s="228"/>
    </row>
    <row r="2" spans="1:4" ht="6" customHeight="1" thickBot="1" x14ac:dyDescent="0.35">
      <c r="A2" s="56"/>
      <c r="B2" s="56"/>
    </row>
    <row r="3" spans="1:4" ht="15.6" thickTop="1" thickBot="1" x14ac:dyDescent="0.35">
      <c r="A3" s="57" t="s">
        <v>286</v>
      </c>
      <c r="B3" s="57" t="s">
        <v>221</v>
      </c>
      <c r="D3" s="64" t="s">
        <v>287</v>
      </c>
    </row>
    <row r="4" spans="1:4" ht="15.75" customHeight="1" thickTop="1" x14ac:dyDescent="0.3">
      <c r="A4" s="230" t="s">
        <v>212</v>
      </c>
      <c r="B4" s="47" t="s">
        <v>213</v>
      </c>
      <c r="D4" s="65" t="s">
        <v>298</v>
      </c>
    </row>
    <row r="5" spans="1:4" ht="15" customHeight="1" x14ac:dyDescent="0.3">
      <c r="A5" s="231"/>
      <c r="B5" s="48" t="s">
        <v>214</v>
      </c>
      <c r="D5" s="66" t="s">
        <v>288</v>
      </c>
    </row>
    <row r="6" spans="1:4" ht="15" customHeight="1" x14ac:dyDescent="0.3">
      <c r="A6" s="231"/>
      <c r="B6" s="48" t="s">
        <v>215</v>
      </c>
      <c r="D6" s="66" t="s">
        <v>289</v>
      </c>
    </row>
    <row r="7" spans="1:4" ht="15" customHeight="1" x14ac:dyDescent="0.3">
      <c r="A7" s="231"/>
      <c r="B7" s="48" t="s">
        <v>216</v>
      </c>
      <c r="D7" s="66" t="s">
        <v>290</v>
      </c>
    </row>
    <row r="8" spans="1:4" ht="15" customHeight="1" x14ac:dyDescent="0.3">
      <c r="A8" s="231"/>
      <c r="B8" s="48" t="s">
        <v>217</v>
      </c>
      <c r="D8" s="66" t="s">
        <v>291</v>
      </c>
    </row>
    <row r="9" spans="1:4" ht="15" customHeight="1" x14ac:dyDescent="0.3">
      <c r="A9" s="231"/>
      <c r="B9" s="48" t="s">
        <v>218</v>
      </c>
      <c r="D9" s="66" t="s">
        <v>292</v>
      </c>
    </row>
    <row r="10" spans="1:4" ht="15" customHeight="1" x14ac:dyDescent="0.3">
      <c r="A10" s="231"/>
      <c r="B10" s="49" t="s">
        <v>219</v>
      </c>
      <c r="D10" s="65" t="s">
        <v>299</v>
      </c>
    </row>
    <row r="11" spans="1:4" ht="15.75" customHeight="1" thickBot="1" x14ac:dyDescent="0.35">
      <c r="A11" s="231"/>
      <c r="B11" s="49" t="s">
        <v>220</v>
      </c>
      <c r="D11" s="66" t="s">
        <v>293</v>
      </c>
    </row>
    <row r="12" spans="1:4" ht="15" thickTop="1" x14ac:dyDescent="0.3">
      <c r="A12" s="232" t="s">
        <v>196</v>
      </c>
      <c r="B12" s="47" t="s">
        <v>222</v>
      </c>
      <c r="D12" s="66" t="s">
        <v>294</v>
      </c>
    </row>
    <row r="13" spans="1:4" x14ac:dyDescent="0.3">
      <c r="A13" s="233"/>
      <c r="B13" s="58" t="s">
        <v>223</v>
      </c>
      <c r="D13" s="66" t="s">
        <v>295</v>
      </c>
    </row>
    <row r="14" spans="1:4" x14ac:dyDescent="0.3">
      <c r="A14" s="233"/>
      <c r="B14" s="58" t="s">
        <v>224</v>
      </c>
      <c r="D14" s="66" t="s">
        <v>296</v>
      </c>
    </row>
    <row r="15" spans="1:4" x14ac:dyDescent="0.3">
      <c r="A15" s="233"/>
      <c r="B15" s="58" t="s">
        <v>225</v>
      </c>
      <c r="D15" s="66" t="s">
        <v>297</v>
      </c>
    </row>
    <row r="16" spans="1:4" ht="15" thickBot="1" x14ac:dyDescent="0.35">
      <c r="A16" s="234"/>
      <c r="B16" s="59" t="s">
        <v>220</v>
      </c>
      <c r="D16" s="65" t="s">
        <v>308</v>
      </c>
    </row>
    <row r="17" spans="1:4" ht="15.6" thickTop="1" thickBot="1" x14ac:dyDescent="0.35">
      <c r="A17" s="229" t="s">
        <v>226</v>
      </c>
      <c r="B17" s="60" t="s">
        <v>227</v>
      </c>
      <c r="D17" s="66" t="s">
        <v>300</v>
      </c>
    </row>
    <row r="18" spans="1:4" ht="15.6" thickTop="1" thickBot="1" x14ac:dyDescent="0.35">
      <c r="A18" s="229"/>
      <c r="B18" s="55" t="s">
        <v>228</v>
      </c>
      <c r="D18" s="66" t="s">
        <v>301</v>
      </c>
    </row>
    <row r="19" spans="1:4" ht="15.6" thickTop="1" thickBot="1" x14ac:dyDescent="0.35">
      <c r="A19" s="229"/>
      <c r="B19" s="55" t="s">
        <v>229</v>
      </c>
      <c r="D19" s="66" t="s">
        <v>302</v>
      </c>
    </row>
    <row r="20" spans="1:4" ht="15.6" thickTop="1" thickBot="1" x14ac:dyDescent="0.35">
      <c r="A20" s="229"/>
      <c r="B20" s="55" t="s">
        <v>230</v>
      </c>
      <c r="D20" s="66" t="s">
        <v>303</v>
      </c>
    </row>
    <row r="21" spans="1:4" ht="15.6" thickTop="1" thickBot="1" x14ac:dyDescent="0.35">
      <c r="A21" s="229"/>
      <c r="B21" s="55" t="s">
        <v>231</v>
      </c>
      <c r="D21" s="65" t="s">
        <v>309</v>
      </c>
    </row>
    <row r="22" spans="1:4" ht="15.6" thickTop="1" thickBot="1" x14ac:dyDescent="0.35">
      <c r="A22" s="229"/>
      <c r="B22" s="55" t="s">
        <v>232</v>
      </c>
      <c r="D22" s="66" t="s">
        <v>304</v>
      </c>
    </row>
    <row r="23" spans="1:4" ht="15.6" thickTop="1" thickBot="1" x14ac:dyDescent="0.35">
      <c r="A23" s="229"/>
      <c r="B23" s="55" t="s">
        <v>233</v>
      </c>
      <c r="D23" s="66" t="s">
        <v>305</v>
      </c>
    </row>
    <row r="24" spans="1:4" ht="15.6" thickTop="1" thickBot="1" x14ac:dyDescent="0.35">
      <c r="A24" s="229"/>
      <c r="B24" s="61" t="s">
        <v>220</v>
      </c>
      <c r="D24" s="66" t="s">
        <v>306</v>
      </c>
    </row>
    <row r="25" spans="1:4" ht="15.6" thickTop="1" thickBot="1" x14ac:dyDescent="0.35">
      <c r="A25" s="229" t="s">
        <v>234</v>
      </c>
      <c r="B25" s="60" t="s">
        <v>235</v>
      </c>
      <c r="D25" s="66" t="s">
        <v>307</v>
      </c>
    </row>
    <row r="26" spans="1:4" ht="15.6" thickTop="1" thickBot="1" x14ac:dyDescent="0.35">
      <c r="A26" s="229"/>
      <c r="B26" s="55" t="s">
        <v>236</v>
      </c>
    </row>
    <row r="27" spans="1:4" ht="15.6" thickTop="1" thickBot="1" x14ac:dyDescent="0.35">
      <c r="A27" s="229"/>
      <c r="B27" s="55" t="s">
        <v>237</v>
      </c>
    </row>
    <row r="28" spans="1:4" ht="15.6" thickTop="1" thickBot="1" x14ac:dyDescent="0.35">
      <c r="A28" s="229"/>
      <c r="B28" s="55" t="s">
        <v>213</v>
      </c>
    </row>
    <row r="29" spans="1:4" ht="15.6" thickTop="1" thickBot="1" x14ac:dyDescent="0.35">
      <c r="A29" s="229"/>
      <c r="B29" s="61" t="s">
        <v>238</v>
      </c>
    </row>
    <row r="30" spans="1:4" ht="15.6" thickTop="1" thickBot="1" x14ac:dyDescent="0.35">
      <c r="A30" s="229" t="s">
        <v>239</v>
      </c>
      <c r="B30" s="60" t="s">
        <v>240</v>
      </c>
    </row>
    <row r="31" spans="1:4" ht="15.6" thickTop="1" thickBot="1" x14ac:dyDescent="0.35">
      <c r="A31" s="229"/>
      <c r="B31" s="55" t="s">
        <v>241</v>
      </c>
    </row>
    <row r="32" spans="1:4" ht="15.6" thickTop="1" thickBot="1" x14ac:dyDescent="0.35">
      <c r="A32" s="229"/>
      <c r="B32" s="55" t="s">
        <v>242</v>
      </c>
    </row>
    <row r="33" spans="1:2" ht="15.6" thickTop="1" thickBot="1" x14ac:dyDescent="0.35">
      <c r="A33" s="229"/>
      <c r="B33" s="55" t="s">
        <v>243</v>
      </c>
    </row>
    <row r="34" spans="1:2" ht="15.6" thickTop="1" thickBot="1" x14ac:dyDescent="0.35">
      <c r="A34" s="229"/>
      <c r="B34" s="61" t="s">
        <v>220</v>
      </c>
    </row>
    <row r="35" spans="1:2" ht="15.6" thickTop="1" thickBot="1" x14ac:dyDescent="0.35">
      <c r="A35" s="229" t="s">
        <v>244</v>
      </c>
      <c r="B35" s="60" t="s">
        <v>245</v>
      </c>
    </row>
    <row r="36" spans="1:2" ht="15.6" thickTop="1" thickBot="1" x14ac:dyDescent="0.35">
      <c r="A36" s="229"/>
      <c r="B36" s="55" t="s">
        <v>246</v>
      </c>
    </row>
    <row r="37" spans="1:2" ht="15.6" thickTop="1" thickBot="1" x14ac:dyDescent="0.35">
      <c r="A37" s="229"/>
      <c r="B37" s="55" t="s">
        <v>242</v>
      </c>
    </row>
    <row r="38" spans="1:2" ht="15.6" thickTop="1" thickBot="1" x14ac:dyDescent="0.35">
      <c r="A38" s="229"/>
      <c r="B38" s="55" t="s">
        <v>243</v>
      </c>
    </row>
    <row r="39" spans="1:2" ht="15.6" thickTop="1" thickBot="1" x14ac:dyDescent="0.35">
      <c r="A39" s="229"/>
      <c r="B39" s="55" t="s">
        <v>247</v>
      </c>
    </row>
    <row r="40" spans="1:2" ht="15.6" thickTop="1" thickBot="1" x14ac:dyDescent="0.35">
      <c r="A40" s="229"/>
      <c r="B40" s="61" t="s">
        <v>220</v>
      </c>
    </row>
    <row r="41" spans="1:2" ht="15.6" thickTop="1" thickBot="1" x14ac:dyDescent="0.35">
      <c r="A41" s="229" t="s">
        <v>248</v>
      </c>
      <c r="B41" s="60" t="s">
        <v>249</v>
      </c>
    </row>
    <row r="42" spans="1:2" ht="15.6" thickTop="1" thickBot="1" x14ac:dyDescent="0.35">
      <c r="A42" s="229"/>
      <c r="B42" s="55" t="s">
        <v>250</v>
      </c>
    </row>
    <row r="43" spans="1:2" ht="15.6" thickTop="1" thickBot="1" x14ac:dyDescent="0.35">
      <c r="A43" s="229"/>
      <c r="B43" s="55" t="s">
        <v>251</v>
      </c>
    </row>
    <row r="44" spans="1:2" ht="15.6" thickTop="1" thickBot="1" x14ac:dyDescent="0.35">
      <c r="A44" s="229"/>
      <c r="B44" s="55" t="s">
        <v>252</v>
      </c>
    </row>
    <row r="45" spans="1:2" ht="15.6" thickTop="1" thickBot="1" x14ac:dyDescent="0.35">
      <c r="A45" s="229"/>
      <c r="B45" s="61" t="s">
        <v>220</v>
      </c>
    </row>
    <row r="46" spans="1:2" ht="15.6" thickTop="1" thickBot="1" x14ac:dyDescent="0.35">
      <c r="A46" s="229" t="s">
        <v>253</v>
      </c>
      <c r="B46" s="60" t="s">
        <v>254</v>
      </c>
    </row>
    <row r="47" spans="1:2" ht="15.6" thickTop="1" thickBot="1" x14ac:dyDescent="0.35">
      <c r="A47" s="229"/>
      <c r="B47" s="55" t="s">
        <v>255</v>
      </c>
    </row>
    <row r="48" spans="1:2" ht="15.6" thickTop="1" thickBot="1" x14ac:dyDescent="0.35">
      <c r="A48" s="229"/>
      <c r="B48" s="55" t="s">
        <v>256</v>
      </c>
    </row>
    <row r="49" spans="1:2" ht="15.6" thickTop="1" thickBot="1" x14ac:dyDescent="0.35">
      <c r="A49" s="229"/>
      <c r="B49" s="55" t="s">
        <v>257</v>
      </c>
    </row>
    <row r="50" spans="1:2" ht="15.6" thickTop="1" thickBot="1" x14ac:dyDescent="0.35">
      <c r="A50" s="229"/>
      <c r="B50" s="55" t="s">
        <v>258</v>
      </c>
    </row>
    <row r="51" spans="1:2" ht="15.6" thickTop="1" thickBot="1" x14ac:dyDescent="0.35">
      <c r="A51" s="229"/>
      <c r="B51" s="62" t="s">
        <v>220</v>
      </c>
    </row>
    <row r="52" spans="1:2" ht="15.6" thickTop="1" thickBot="1" x14ac:dyDescent="0.35">
      <c r="A52" s="229" t="s">
        <v>259</v>
      </c>
      <c r="B52" s="63" t="s">
        <v>260</v>
      </c>
    </row>
    <row r="53" spans="1:2" ht="15.6" thickTop="1" thickBot="1" x14ac:dyDescent="0.35">
      <c r="A53" s="229"/>
      <c r="B53" s="55" t="s">
        <v>261</v>
      </c>
    </row>
    <row r="54" spans="1:2" ht="15.6" thickTop="1" thickBot="1" x14ac:dyDescent="0.35">
      <c r="A54" s="229"/>
      <c r="B54" s="55" t="s">
        <v>262</v>
      </c>
    </row>
    <row r="55" spans="1:2" ht="15.6" thickTop="1" thickBot="1" x14ac:dyDescent="0.35">
      <c r="A55" s="229"/>
      <c r="B55" s="55" t="s">
        <v>263</v>
      </c>
    </row>
    <row r="56" spans="1:2" ht="15.6" thickTop="1" thickBot="1" x14ac:dyDescent="0.35">
      <c r="A56" s="229"/>
      <c r="B56" s="55" t="s">
        <v>242</v>
      </c>
    </row>
    <row r="57" spans="1:2" ht="15.6" thickTop="1" thickBot="1" x14ac:dyDescent="0.35">
      <c r="A57" s="229"/>
      <c r="B57" s="62" t="s">
        <v>220</v>
      </c>
    </row>
    <row r="58" spans="1:2" ht="15.6" thickTop="1" thickBot="1" x14ac:dyDescent="0.35">
      <c r="A58" s="229" t="s">
        <v>264</v>
      </c>
      <c r="B58" s="63" t="s">
        <v>260</v>
      </c>
    </row>
    <row r="59" spans="1:2" ht="15.6" thickTop="1" thickBot="1" x14ac:dyDescent="0.35">
      <c r="A59" s="229"/>
      <c r="B59" s="55" t="s">
        <v>265</v>
      </c>
    </row>
    <row r="60" spans="1:2" ht="15.6" thickTop="1" thickBot="1" x14ac:dyDescent="0.35">
      <c r="A60" s="229"/>
      <c r="B60" s="55" t="s">
        <v>266</v>
      </c>
    </row>
    <row r="61" spans="1:2" ht="15.6" thickTop="1" thickBot="1" x14ac:dyDescent="0.35">
      <c r="A61" s="229"/>
      <c r="B61" s="55" t="s">
        <v>267</v>
      </c>
    </row>
    <row r="62" spans="1:2" ht="15.6" thickTop="1" thickBot="1" x14ac:dyDescent="0.35">
      <c r="A62" s="229"/>
      <c r="B62" s="55" t="s">
        <v>242</v>
      </c>
    </row>
    <row r="63" spans="1:2" ht="15.6" thickTop="1" thickBot="1" x14ac:dyDescent="0.35">
      <c r="A63" s="229"/>
      <c r="B63" s="62" t="s">
        <v>220</v>
      </c>
    </row>
    <row r="64" spans="1:2" ht="15.6" thickTop="1" thickBot="1" x14ac:dyDescent="0.35">
      <c r="A64" s="229" t="s">
        <v>268</v>
      </c>
      <c r="B64" s="63" t="s">
        <v>269</v>
      </c>
    </row>
    <row r="65" spans="1:2" ht="15.6" thickTop="1" thickBot="1" x14ac:dyDescent="0.35">
      <c r="A65" s="229"/>
      <c r="B65" s="55" t="s">
        <v>270</v>
      </c>
    </row>
    <row r="66" spans="1:2" ht="15.6" thickTop="1" thickBot="1" x14ac:dyDescent="0.35">
      <c r="A66" s="229"/>
      <c r="B66" s="55" t="s">
        <v>271</v>
      </c>
    </row>
    <row r="67" spans="1:2" ht="15.6" thickTop="1" thickBot="1" x14ac:dyDescent="0.35">
      <c r="A67" s="229"/>
      <c r="B67" s="62" t="s">
        <v>220</v>
      </c>
    </row>
    <row r="68" spans="1:2" ht="15.6" thickTop="1" thickBot="1" x14ac:dyDescent="0.35">
      <c r="A68" s="229" t="s">
        <v>272</v>
      </c>
      <c r="B68" s="63" t="s">
        <v>269</v>
      </c>
    </row>
    <row r="69" spans="1:2" ht="15.6" thickTop="1" thickBot="1" x14ac:dyDescent="0.35">
      <c r="A69" s="229"/>
      <c r="B69" s="55" t="s">
        <v>270</v>
      </c>
    </row>
    <row r="70" spans="1:2" ht="15.6" thickTop="1" thickBot="1" x14ac:dyDescent="0.35">
      <c r="A70" s="229"/>
      <c r="B70" s="55" t="s">
        <v>273</v>
      </c>
    </row>
    <row r="71" spans="1:2" ht="15.6" thickTop="1" thickBot="1" x14ac:dyDescent="0.35">
      <c r="A71" s="229"/>
      <c r="B71" s="61" t="s">
        <v>220</v>
      </c>
    </row>
    <row r="72" spans="1:2" ht="15.6" thickTop="1" thickBot="1" x14ac:dyDescent="0.35">
      <c r="A72" s="229" t="s">
        <v>274</v>
      </c>
      <c r="B72" s="60" t="s">
        <v>275</v>
      </c>
    </row>
    <row r="73" spans="1:2" ht="15.6" thickTop="1" thickBot="1" x14ac:dyDescent="0.35">
      <c r="A73" s="229"/>
      <c r="B73" s="55" t="s">
        <v>276</v>
      </c>
    </row>
    <row r="74" spans="1:2" ht="15.6" thickTop="1" thickBot="1" x14ac:dyDescent="0.35">
      <c r="A74" s="229"/>
      <c r="B74" s="55" t="s">
        <v>277</v>
      </c>
    </row>
    <row r="75" spans="1:2" ht="15.6" thickTop="1" thickBot="1" x14ac:dyDescent="0.35">
      <c r="A75" s="229"/>
      <c r="B75" s="55" t="s">
        <v>278</v>
      </c>
    </row>
    <row r="76" spans="1:2" ht="15.6" thickTop="1" thickBot="1" x14ac:dyDescent="0.35">
      <c r="A76" s="229"/>
      <c r="B76" s="55" t="s">
        <v>279</v>
      </c>
    </row>
    <row r="77" spans="1:2" ht="15.6" thickTop="1" thickBot="1" x14ac:dyDescent="0.35">
      <c r="A77" s="229"/>
      <c r="B77" s="55" t="s">
        <v>280</v>
      </c>
    </row>
    <row r="78" spans="1:2" ht="15.6" thickTop="1" thickBot="1" x14ac:dyDescent="0.35">
      <c r="A78" s="229"/>
      <c r="B78" s="61" t="s">
        <v>220</v>
      </c>
    </row>
    <row r="79" spans="1:2" ht="15" thickTop="1" x14ac:dyDescent="0.3">
      <c r="A79" s="224" t="s">
        <v>206</v>
      </c>
      <c r="B79" s="60" t="s">
        <v>276</v>
      </c>
    </row>
    <row r="80" spans="1:2" x14ac:dyDescent="0.3">
      <c r="A80" s="225"/>
      <c r="B80" s="55" t="s">
        <v>281</v>
      </c>
    </row>
    <row r="81" spans="1:2" x14ac:dyDescent="0.3">
      <c r="A81" s="225"/>
      <c r="B81" s="55" t="s">
        <v>282</v>
      </c>
    </row>
    <row r="82" spans="1:2" x14ac:dyDescent="0.3">
      <c r="A82" s="225"/>
      <c r="B82" s="55" t="s">
        <v>283</v>
      </c>
    </row>
    <row r="83" spans="1:2" x14ac:dyDescent="0.3">
      <c r="A83" s="225"/>
      <c r="B83" s="55" t="s">
        <v>284</v>
      </c>
    </row>
    <row r="84" spans="1:2" x14ac:dyDescent="0.3">
      <c r="A84" s="225"/>
      <c r="B84" s="55" t="s">
        <v>285</v>
      </c>
    </row>
    <row r="85" spans="1:2" ht="15" thickBot="1" x14ac:dyDescent="0.35">
      <c r="A85" s="226"/>
      <c r="B85" s="62" t="s">
        <v>220</v>
      </c>
    </row>
    <row r="86" spans="1:2" ht="15" thickTop="1" x14ac:dyDescent="0.3"/>
  </sheetData>
  <mergeCells count="15">
    <mergeCell ref="A79:A85"/>
    <mergeCell ref="A1:D1"/>
    <mergeCell ref="A58:A63"/>
    <mergeCell ref="A52:A57"/>
    <mergeCell ref="A46:A51"/>
    <mergeCell ref="A64:A67"/>
    <mergeCell ref="A72:A78"/>
    <mergeCell ref="A68:A71"/>
    <mergeCell ref="A4:A11"/>
    <mergeCell ref="A12:A16"/>
    <mergeCell ref="A17:A24"/>
    <mergeCell ref="A25:A29"/>
    <mergeCell ref="A30:A34"/>
    <mergeCell ref="A41:A45"/>
    <mergeCell ref="A35:A4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1C97-4E9A-4165-8484-25065FCC804E}">
  <sheetPr>
    <pageSetUpPr fitToPage="1"/>
  </sheetPr>
  <dimension ref="B1:L15"/>
  <sheetViews>
    <sheetView showGridLines="0" zoomScale="40" zoomScaleNormal="40" zoomScaleSheetLayoutView="25" workbookViewId="0">
      <selection activeCell="S6" sqref="S6"/>
    </sheetView>
  </sheetViews>
  <sheetFormatPr defaultColWidth="9.109375" defaultRowHeight="18" x14ac:dyDescent="0.35"/>
  <cols>
    <col min="1" max="1" width="9.109375" style="133"/>
    <col min="2" max="2" width="4.6640625" style="133" customWidth="1"/>
    <col min="3" max="3" width="9" style="133" bestFit="1" customWidth="1"/>
    <col min="4" max="4" width="41.88671875" style="133" customWidth="1"/>
    <col min="5" max="5" width="82.5546875" style="133" customWidth="1"/>
    <col min="6" max="12" width="30.6640625" style="133" customWidth="1"/>
    <col min="13" max="16384" width="9.109375" style="133"/>
  </cols>
  <sheetData>
    <row r="1" spans="2:12" ht="18.600000000000001" thickBot="1" x14ac:dyDescent="0.4"/>
    <row r="2" spans="2:12" ht="26.4" thickBot="1" x14ac:dyDescent="0.4">
      <c r="B2" s="134"/>
      <c r="C2" s="135"/>
      <c r="D2" s="136"/>
      <c r="E2" s="137"/>
      <c r="F2" s="239" t="s">
        <v>7</v>
      </c>
      <c r="G2" s="240"/>
      <c r="H2" s="240"/>
      <c r="I2" s="240"/>
      <c r="J2" s="240"/>
      <c r="K2" s="240"/>
      <c r="L2" s="241"/>
    </row>
    <row r="3" spans="2:12" s="142" customFormat="1" ht="26.4" thickBot="1" x14ac:dyDescent="0.55000000000000004">
      <c r="B3" s="138"/>
      <c r="C3" s="242" t="s">
        <v>343</v>
      </c>
      <c r="D3" s="243"/>
      <c r="E3" s="243"/>
      <c r="F3" s="139">
        <v>1</v>
      </c>
      <c r="G3" s="140">
        <v>2</v>
      </c>
      <c r="H3" s="140">
        <v>3</v>
      </c>
      <c r="I3" s="140">
        <v>4</v>
      </c>
      <c r="J3" s="140">
        <v>5</v>
      </c>
      <c r="K3" s="140">
        <v>6</v>
      </c>
      <c r="L3" s="141">
        <v>7</v>
      </c>
    </row>
    <row r="4" spans="2:12" s="142" customFormat="1" ht="51.6" x14ac:dyDescent="0.5">
      <c r="B4" s="138"/>
      <c r="C4" s="244" t="s">
        <v>344</v>
      </c>
      <c r="D4" s="245"/>
      <c r="E4" s="245"/>
      <c r="F4" s="143" t="s">
        <v>345</v>
      </c>
      <c r="G4" s="144" t="s">
        <v>346</v>
      </c>
      <c r="H4" s="145" t="s">
        <v>347</v>
      </c>
      <c r="I4" s="145" t="s">
        <v>348</v>
      </c>
      <c r="J4" s="145" t="s">
        <v>319</v>
      </c>
      <c r="K4" s="145" t="s">
        <v>320</v>
      </c>
      <c r="L4" s="146" t="s">
        <v>321</v>
      </c>
    </row>
    <row r="5" spans="2:12" ht="196.5" customHeight="1" x14ac:dyDescent="0.35">
      <c r="B5" s="147"/>
      <c r="C5" s="148" t="s">
        <v>39</v>
      </c>
      <c r="D5" s="149" t="s">
        <v>349</v>
      </c>
      <c r="E5" s="149" t="s">
        <v>350</v>
      </c>
      <c r="F5" s="150" t="s">
        <v>351</v>
      </c>
      <c r="G5" s="150" t="s">
        <v>352</v>
      </c>
      <c r="H5" s="150" t="s">
        <v>353</v>
      </c>
      <c r="I5" s="150" t="s">
        <v>354</v>
      </c>
      <c r="J5" s="150" t="s">
        <v>355</v>
      </c>
      <c r="K5" s="150" t="s">
        <v>356</v>
      </c>
      <c r="L5" s="151" t="s">
        <v>357</v>
      </c>
    </row>
    <row r="6" spans="2:12" ht="129.9" customHeight="1" x14ac:dyDescent="0.35">
      <c r="B6" s="152">
        <v>5</v>
      </c>
      <c r="C6" s="153" t="s">
        <v>358</v>
      </c>
      <c r="D6" s="154" t="s">
        <v>359</v>
      </c>
      <c r="E6" s="154" t="s">
        <v>360</v>
      </c>
      <c r="F6" s="155">
        <v>5</v>
      </c>
      <c r="G6" s="156">
        <v>10</v>
      </c>
      <c r="H6" s="157">
        <v>15</v>
      </c>
      <c r="I6" s="157">
        <v>20</v>
      </c>
      <c r="J6" s="158">
        <v>25</v>
      </c>
      <c r="K6" s="158">
        <v>30</v>
      </c>
      <c r="L6" s="159">
        <v>35</v>
      </c>
    </row>
    <row r="7" spans="2:12" ht="129.9" customHeight="1" x14ac:dyDescent="0.35">
      <c r="B7" s="152">
        <v>4</v>
      </c>
      <c r="C7" s="153" t="s">
        <v>322</v>
      </c>
      <c r="D7" s="154" t="s">
        <v>361</v>
      </c>
      <c r="E7" s="154" t="s">
        <v>362</v>
      </c>
      <c r="F7" s="160">
        <v>4</v>
      </c>
      <c r="G7" s="161">
        <v>8</v>
      </c>
      <c r="H7" s="156">
        <v>12</v>
      </c>
      <c r="I7" s="157">
        <v>16</v>
      </c>
      <c r="J7" s="157">
        <v>20</v>
      </c>
      <c r="K7" s="158">
        <v>24</v>
      </c>
      <c r="L7" s="159">
        <v>28</v>
      </c>
    </row>
    <row r="8" spans="2:12" ht="129.9" customHeight="1" x14ac:dyDescent="0.35">
      <c r="B8" s="152">
        <v>3</v>
      </c>
      <c r="C8" s="153" t="s">
        <v>323</v>
      </c>
      <c r="D8" s="154" t="s">
        <v>363</v>
      </c>
      <c r="E8" s="154" t="s">
        <v>364</v>
      </c>
      <c r="F8" s="160">
        <v>3</v>
      </c>
      <c r="G8" s="162">
        <v>6</v>
      </c>
      <c r="H8" s="161">
        <v>9</v>
      </c>
      <c r="I8" s="156">
        <v>12</v>
      </c>
      <c r="J8" s="157">
        <v>15</v>
      </c>
      <c r="K8" s="157">
        <v>18</v>
      </c>
      <c r="L8" s="159">
        <v>21</v>
      </c>
    </row>
    <row r="9" spans="2:12" ht="129.9" customHeight="1" x14ac:dyDescent="0.35">
      <c r="B9" s="152">
        <v>2</v>
      </c>
      <c r="C9" s="153" t="s">
        <v>324</v>
      </c>
      <c r="D9" s="154" t="s">
        <v>365</v>
      </c>
      <c r="E9" s="154" t="s">
        <v>366</v>
      </c>
      <c r="F9" s="160">
        <v>2</v>
      </c>
      <c r="G9" s="163">
        <v>4</v>
      </c>
      <c r="H9" s="162">
        <v>6</v>
      </c>
      <c r="I9" s="161">
        <v>8</v>
      </c>
      <c r="J9" s="156">
        <v>10</v>
      </c>
      <c r="K9" s="156">
        <v>12</v>
      </c>
      <c r="L9" s="164">
        <v>14</v>
      </c>
    </row>
    <row r="10" spans="2:12" ht="129.9" customHeight="1" thickBot="1" x14ac:dyDescent="0.4">
      <c r="B10" s="165">
        <v>1</v>
      </c>
      <c r="C10" s="166" t="s">
        <v>325</v>
      </c>
      <c r="D10" s="167" t="s">
        <v>367</v>
      </c>
      <c r="E10" s="167" t="s">
        <v>368</v>
      </c>
      <c r="F10" s="168">
        <v>1</v>
      </c>
      <c r="G10" s="169">
        <v>2</v>
      </c>
      <c r="H10" s="169">
        <v>3</v>
      </c>
      <c r="I10" s="169">
        <v>4</v>
      </c>
      <c r="J10" s="170">
        <v>5</v>
      </c>
      <c r="K10" s="170">
        <v>6</v>
      </c>
      <c r="L10" s="171">
        <v>7</v>
      </c>
    </row>
    <row r="12" spans="2:12" ht="33.75" customHeight="1" x14ac:dyDescent="0.35">
      <c r="D12" s="246" t="s">
        <v>369</v>
      </c>
      <c r="E12" s="246"/>
      <c r="F12" s="238" t="s">
        <v>370</v>
      </c>
      <c r="G12" s="238"/>
      <c r="H12" s="238"/>
      <c r="I12" s="238"/>
      <c r="J12" s="238"/>
      <c r="K12" s="238"/>
    </row>
    <row r="13" spans="2:12" ht="33.75" customHeight="1" x14ac:dyDescent="0.35">
      <c r="D13" s="247" t="s">
        <v>371</v>
      </c>
      <c r="E13" s="247"/>
      <c r="F13" s="238" t="s">
        <v>372</v>
      </c>
      <c r="G13" s="238"/>
      <c r="H13" s="238"/>
      <c r="I13" s="238"/>
      <c r="J13" s="238"/>
      <c r="K13" s="238"/>
    </row>
    <row r="14" spans="2:12" ht="33.75" customHeight="1" x14ac:dyDescent="0.35">
      <c r="D14" s="235" t="s">
        <v>373</v>
      </c>
      <c r="E14" s="235"/>
      <c r="F14" s="236" t="s">
        <v>374</v>
      </c>
      <c r="G14" s="236"/>
      <c r="H14" s="236"/>
      <c r="I14" s="236"/>
      <c r="J14" s="236"/>
      <c r="K14" s="236"/>
    </row>
    <row r="15" spans="2:12" ht="33.75" customHeight="1" x14ac:dyDescent="0.35">
      <c r="D15" s="237" t="s">
        <v>375</v>
      </c>
      <c r="E15" s="237"/>
      <c r="F15" s="238" t="s">
        <v>376</v>
      </c>
      <c r="G15" s="238"/>
      <c r="H15" s="238"/>
      <c r="I15" s="238"/>
      <c r="J15" s="238"/>
      <c r="K15" s="238"/>
    </row>
  </sheetData>
  <mergeCells count="11">
    <mergeCell ref="D14:E14"/>
    <mergeCell ref="F14:K14"/>
    <mergeCell ref="D15:E15"/>
    <mergeCell ref="F15:K15"/>
    <mergeCell ref="F2:L2"/>
    <mergeCell ref="C3:E3"/>
    <mergeCell ref="C4:E4"/>
    <mergeCell ref="D12:E12"/>
    <mergeCell ref="F12:K12"/>
    <mergeCell ref="D13:E13"/>
    <mergeCell ref="F13:K1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2"/>
  <sheetViews>
    <sheetView showGridLines="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8" sqref="G8"/>
    </sheetView>
  </sheetViews>
  <sheetFormatPr defaultRowHeight="14.4" x14ac:dyDescent="0.3"/>
  <cols>
    <col min="2" max="2" width="31.6640625" customWidth="1"/>
    <col min="3" max="3" width="41.33203125" customWidth="1"/>
    <col min="4" max="4" width="43" customWidth="1"/>
    <col min="5" max="5" width="30.88671875" customWidth="1"/>
  </cols>
  <sheetData>
    <row r="1" spans="1:9" ht="40.5" customHeight="1" thickTop="1" x14ac:dyDescent="0.3">
      <c r="B1" s="248" t="s">
        <v>328</v>
      </c>
      <c r="C1" s="249"/>
      <c r="D1" s="249"/>
      <c r="E1" s="250"/>
      <c r="F1" s="67"/>
      <c r="G1" s="67"/>
      <c r="H1" s="67"/>
      <c r="I1" s="67"/>
    </row>
    <row r="2" spans="1:9" ht="25.2" x14ac:dyDescent="0.3">
      <c r="A2" s="68"/>
      <c r="B2" s="251" t="s">
        <v>56</v>
      </c>
      <c r="C2" s="252"/>
      <c r="D2" s="252"/>
      <c r="E2" s="253"/>
      <c r="F2" s="68"/>
      <c r="G2" s="68"/>
      <c r="H2" s="68"/>
      <c r="I2" s="68"/>
    </row>
    <row r="3" spans="1:9" ht="25.2" x14ac:dyDescent="0.3">
      <c r="A3" s="68"/>
      <c r="B3" s="254"/>
      <c r="C3" s="255"/>
      <c r="D3" s="255"/>
      <c r="E3" s="256"/>
      <c r="F3" s="68"/>
      <c r="G3" s="68"/>
      <c r="H3" s="68"/>
      <c r="I3" s="68"/>
    </row>
    <row r="4" spans="1:9" ht="20.399999999999999" x14ac:dyDescent="0.35">
      <c r="A4" s="69"/>
      <c r="B4" s="257" t="s">
        <v>310</v>
      </c>
      <c r="C4" s="258"/>
      <c r="D4" s="258"/>
      <c r="E4" s="259"/>
    </row>
    <row r="5" spans="1:9" ht="15.6" x14ac:dyDescent="0.3">
      <c r="A5" s="70"/>
      <c r="B5" s="71" t="s">
        <v>311</v>
      </c>
      <c r="C5" s="131" t="s">
        <v>312</v>
      </c>
      <c r="D5" s="128" t="s">
        <v>341</v>
      </c>
      <c r="E5" s="72" t="s">
        <v>342</v>
      </c>
    </row>
    <row r="6" spans="1:9" ht="15" customHeight="1" x14ac:dyDescent="0.3">
      <c r="A6" s="70"/>
      <c r="B6" s="73"/>
      <c r="C6" s="11"/>
      <c r="D6" s="129"/>
      <c r="E6" s="74"/>
      <c r="F6" s="75"/>
      <c r="G6" s="75"/>
      <c r="H6" s="75"/>
      <c r="I6" s="75"/>
    </row>
    <row r="7" spans="1:9" ht="15" customHeight="1" x14ac:dyDescent="0.3">
      <c r="A7" s="70"/>
      <c r="B7" s="73"/>
      <c r="C7" s="11"/>
      <c r="D7" s="129"/>
      <c r="E7" s="74"/>
      <c r="F7" s="75"/>
      <c r="G7" s="75"/>
      <c r="H7" s="75"/>
      <c r="I7" s="75"/>
    </row>
    <row r="8" spans="1:9" ht="15" customHeight="1" x14ac:dyDescent="0.3">
      <c r="A8" s="70"/>
      <c r="B8" s="73"/>
      <c r="C8" s="11"/>
      <c r="D8" s="129"/>
      <c r="E8" s="74"/>
      <c r="F8" s="75"/>
      <c r="G8" s="75"/>
      <c r="H8" s="75"/>
      <c r="I8" s="75"/>
    </row>
    <row r="9" spans="1:9" ht="15" customHeight="1" x14ac:dyDescent="0.35">
      <c r="A9" s="69"/>
      <c r="B9" s="73"/>
      <c r="C9" s="11"/>
      <c r="D9" s="129"/>
      <c r="E9" s="74"/>
      <c r="F9" s="75"/>
      <c r="G9" s="75"/>
      <c r="H9" s="75"/>
      <c r="I9" s="75"/>
    </row>
    <row r="10" spans="1:9" ht="15" customHeight="1" x14ac:dyDescent="0.3">
      <c r="A10" s="70"/>
      <c r="B10" s="73"/>
      <c r="C10" s="11"/>
      <c r="D10" s="129"/>
      <c r="E10" s="74"/>
      <c r="F10" s="75"/>
      <c r="G10" s="75"/>
      <c r="H10" s="75"/>
      <c r="I10" s="75"/>
    </row>
    <row r="11" spans="1:9" ht="15" customHeight="1" x14ac:dyDescent="0.3">
      <c r="A11" s="70"/>
      <c r="B11" s="73"/>
      <c r="C11" s="11"/>
      <c r="D11" s="129"/>
      <c r="E11" s="74"/>
      <c r="F11" s="75"/>
      <c r="G11" s="75"/>
      <c r="H11" s="75"/>
      <c r="I11" s="75"/>
    </row>
    <row r="12" spans="1:9" ht="15" customHeight="1" x14ac:dyDescent="0.3">
      <c r="A12" s="70"/>
      <c r="B12" s="73"/>
      <c r="C12" s="11"/>
      <c r="D12" s="129"/>
      <c r="E12" s="74"/>
      <c r="F12" s="75"/>
      <c r="G12" s="75"/>
      <c r="H12" s="75"/>
      <c r="I12" s="75"/>
    </row>
    <row r="13" spans="1:9" ht="15" customHeight="1" x14ac:dyDescent="0.3">
      <c r="A13" s="70"/>
      <c r="B13" s="73"/>
      <c r="C13" s="11"/>
      <c r="D13" s="129"/>
      <c r="E13" s="74"/>
      <c r="F13" s="75"/>
      <c r="G13" s="75"/>
      <c r="H13" s="75"/>
      <c r="I13" s="75"/>
    </row>
    <row r="14" spans="1:9" ht="15" customHeight="1" x14ac:dyDescent="0.3">
      <c r="A14" s="70"/>
      <c r="B14" s="73"/>
      <c r="C14" s="129"/>
      <c r="D14" s="123"/>
      <c r="E14" s="74"/>
      <c r="F14" s="75"/>
      <c r="G14" s="75"/>
      <c r="H14" s="75"/>
      <c r="I14" s="75"/>
    </row>
    <row r="15" spans="1:9" ht="15" customHeight="1" x14ac:dyDescent="0.3">
      <c r="A15" s="70"/>
      <c r="B15" s="73"/>
      <c r="C15" s="129"/>
      <c r="D15" s="123"/>
      <c r="E15" s="74"/>
      <c r="F15" s="75"/>
      <c r="G15" s="75"/>
      <c r="H15" s="75"/>
      <c r="I15" s="75"/>
    </row>
    <row r="16" spans="1:9" ht="15" customHeight="1" x14ac:dyDescent="0.3">
      <c r="A16" s="70"/>
      <c r="B16" s="73"/>
      <c r="C16" s="129"/>
      <c r="D16" s="123"/>
      <c r="E16" s="74"/>
      <c r="F16" s="75"/>
      <c r="G16" s="75"/>
      <c r="H16" s="75"/>
      <c r="I16" s="75"/>
    </row>
    <row r="17" spans="2:5" ht="15" customHeight="1" x14ac:dyDescent="0.3">
      <c r="B17" s="73"/>
      <c r="C17" s="129"/>
      <c r="D17" s="123"/>
      <c r="E17" s="76"/>
    </row>
    <row r="18" spans="2:5" ht="15" customHeight="1" x14ac:dyDescent="0.3">
      <c r="B18" s="73"/>
      <c r="C18" s="129"/>
      <c r="D18" s="123"/>
      <c r="E18" s="76"/>
    </row>
    <row r="19" spans="2:5" ht="15" customHeight="1" x14ac:dyDescent="0.3">
      <c r="B19" s="73"/>
      <c r="C19" s="129"/>
      <c r="D19" s="123"/>
      <c r="E19" s="74"/>
    </row>
    <row r="20" spans="2:5" ht="15" customHeight="1" x14ac:dyDescent="0.3">
      <c r="B20" s="73"/>
      <c r="C20" s="129"/>
      <c r="D20" s="123"/>
      <c r="E20" s="74"/>
    </row>
    <row r="21" spans="2:5" ht="15" thickBot="1" x14ac:dyDescent="0.35">
      <c r="B21" s="77"/>
      <c r="C21" s="130"/>
      <c r="D21" s="127"/>
      <c r="E21" s="132"/>
    </row>
    <row r="22" spans="2:5" ht="15" thickTop="1" x14ac:dyDescent="0.3"/>
  </sheetData>
  <mergeCells count="4">
    <mergeCell ref="B1:E1"/>
    <mergeCell ref="B2:E2"/>
    <mergeCell ref="B3:E3"/>
    <mergeCell ref="B4:E4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E2120-C0A7-4370-8590-B378EF4E3CB7}">
  <sheetPr>
    <pageSetUpPr fitToPage="1"/>
  </sheetPr>
  <dimension ref="B1:AD223"/>
  <sheetViews>
    <sheetView showGridLines="0" showZeros="0" zoomScale="70" zoomScaleNormal="70" zoomScalePageLayoutView="75" workbookViewId="0">
      <pane ySplit="12" topLeftCell="A13" activePane="bottomLeft" state="frozen"/>
      <selection pane="bottomLeft" activeCell="B9" sqref="B9:AC9"/>
    </sheetView>
  </sheetViews>
  <sheetFormatPr defaultColWidth="8.88671875" defaultRowHeight="13.2" x14ac:dyDescent="0.3"/>
  <cols>
    <col min="1" max="1" width="1.109375" style="22" customWidth="1"/>
    <col min="2" max="2" width="29.109375" style="22" customWidth="1"/>
    <col min="3" max="3" width="6" style="22" customWidth="1"/>
    <col min="4" max="4" width="15.6640625" style="22" customWidth="1"/>
    <col min="5" max="5" width="19.33203125" style="22" customWidth="1"/>
    <col min="6" max="6" width="24.88671875" style="22" customWidth="1"/>
    <col min="7" max="7" width="30.6640625" style="22" customWidth="1"/>
    <col min="8" max="8" width="25.88671875" style="22" bestFit="1" customWidth="1"/>
    <col min="9" max="13" width="7.6640625" style="22" customWidth="1"/>
    <col min="14" max="14" width="36" style="22" customWidth="1"/>
    <col min="15" max="19" width="6.6640625" style="22" customWidth="1"/>
    <col min="20" max="20" width="69" style="34" customWidth="1"/>
    <col min="21" max="24" width="8.33203125" style="34" customWidth="1"/>
    <col min="25" max="29" width="6.6640625" style="22" customWidth="1"/>
    <col min="30" max="16384" width="8.88671875" style="22"/>
  </cols>
  <sheetData>
    <row r="1" spans="2:30" s="2" customFormat="1" ht="15" hidden="1" customHeight="1" x14ac:dyDescent="0.3">
      <c r="B1" s="50"/>
      <c r="C1" s="51"/>
      <c r="D1" s="51"/>
      <c r="E1" s="52"/>
      <c r="F1" s="284" t="s">
        <v>68</v>
      </c>
      <c r="G1" s="285"/>
      <c r="H1" s="290" t="s">
        <v>69</v>
      </c>
      <c r="I1" s="125"/>
      <c r="J1" s="125"/>
      <c r="K1" s="125"/>
      <c r="L1" s="125"/>
      <c r="M1" s="125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</row>
    <row r="2" spans="2:30" s="2" customFormat="1" ht="15" hidden="1" customHeight="1" x14ac:dyDescent="0.3">
      <c r="B2" s="50"/>
      <c r="C2" s="51"/>
      <c r="D2" s="51"/>
      <c r="E2" s="52"/>
      <c r="F2" s="286"/>
      <c r="G2" s="287"/>
      <c r="H2" s="291"/>
      <c r="I2" s="279" t="s">
        <v>59</v>
      </c>
      <c r="J2" s="282"/>
      <c r="K2" s="283"/>
      <c r="L2" s="87" t="s">
        <v>318</v>
      </c>
      <c r="M2" s="87" t="s">
        <v>18</v>
      </c>
      <c r="N2" s="294"/>
      <c r="O2" s="279" t="s">
        <v>59</v>
      </c>
      <c r="P2" s="282"/>
      <c r="Q2" s="283"/>
      <c r="R2" s="87" t="s">
        <v>318</v>
      </c>
      <c r="S2" s="87" t="s">
        <v>18</v>
      </c>
      <c r="T2" s="295"/>
      <c r="U2" s="296"/>
      <c r="V2" s="296"/>
      <c r="W2" s="296"/>
      <c r="X2" s="297"/>
      <c r="Y2" s="301" t="s">
        <v>61</v>
      </c>
      <c r="Z2" s="282"/>
      <c r="AA2" s="283"/>
      <c r="AB2" s="87" t="s">
        <v>318</v>
      </c>
      <c r="AC2" s="87" t="s">
        <v>18</v>
      </c>
    </row>
    <row r="3" spans="2:30" s="2" customFormat="1" ht="15" hidden="1" customHeight="1" x14ac:dyDescent="0.3">
      <c r="B3" s="50"/>
      <c r="C3" s="51"/>
      <c r="D3" s="51"/>
      <c r="E3" s="52"/>
      <c r="F3" s="286"/>
      <c r="G3" s="287"/>
      <c r="H3" s="291"/>
      <c r="I3" s="280"/>
      <c r="J3" s="266"/>
      <c r="K3" s="267"/>
      <c r="L3" s="121">
        <f>COUNTIFS(L$11:L$1048576,"&gt;20",L$11:L$1048576,"&lt;417")</f>
        <v>0</v>
      </c>
      <c r="M3" s="121">
        <f>COUNTIFS(M$11:M$1048576,"&gt;20",M$11:M$1048576,"&lt;417")</f>
        <v>0</v>
      </c>
      <c r="N3" s="294"/>
      <c r="O3" s="280"/>
      <c r="P3" s="266"/>
      <c r="Q3" s="267"/>
      <c r="R3" s="121">
        <f>COUNTIFS(R$11:R$1048576,"&gt;20",R$11:R$1048576,"&lt;417")</f>
        <v>0</v>
      </c>
      <c r="S3" s="121">
        <f>COUNTIFS(S$11:S$1048576,"&gt;20",S$11:S$1048576,"&lt;417")</f>
        <v>0</v>
      </c>
      <c r="T3" s="295"/>
      <c r="U3" s="296"/>
      <c r="V3" s="296"/>
      <c r="W3" s="296"/>
      <c r="X3" s="297"/>
      <c r="Y3" s="301"/>
      <c r="Z3" s="266"/>
      <c r="AA3" s="267"/>
      <c r="AB3" s="121">
        <f>COUNTIFS(AB$11:AB$1048576,"&gt;20",AB$11:AB$1048576,"&lt;417")</f>
        <v>0</v>
      </c>
      <c r="AC3" s="121">
        <f>COUNTIFS(AC$11:AC$1048576,"&gt;20",AC$11:AC$1048576,"&lt;417")</f>
        <v>0</v>
      </c>
    </row>
    <row r="4" spans="2:30" s="2" customFormat="1" ht="15" hidden="1" customHeight="1" x14ac:dyDescent="0.3">
      <c r="B4" s="50"/>
      <c r="C4" s="51"/>
      <c r="D4" s="51"/>
      <c r="E4" s="52"/>
      <c r="F4" s="286"/>
      <c r="G4" s="287"/>
      <c r="H4" s="291"/>
      <c r="I4" s="280"/>
      <c r="J4" s="266"/>
      <c r="K4" s="267"/>
      <c r="L4" s="122">
        <f>COUNTIFS(L$11:L$1048576,"&gt;13",L$11:L$1048576,"&lt;21")</f>
        <v>0</v>
      </c>
      <c r="M4" s="122">
        <f>COUNTIFS(M$11:M$1048576,"&gt;13",M$11:M$1048576,"&lt;21")</f>
        <v>0</v>
      </c>
      <c r="N4" s="294"/>
      <c r="O4" s="280"/>
      <c r="P4" s="266"/>
      <c r="Q4" s="267"/>
      <c r="R4" s="122">
        <f>COUNTIFS(R$11:R$1048576,"&gt;13",R$11:R$1048576,"&lt;21")</f>
        <v>0</v>
      </c>
      <c r="S4" s="122">
        <f>COUNTIFS(S$11:S$1048576,"&gt;13",S$11:S$1048576,"&lt;21")</f>
        <v>0</v>
      </c>
      <c r="T4" s="295"/>
      <c r="U4" s="296"/>
      <c r="V4" s="296"/>
      <c r="W4" s="296"/>
      <c r="X4" s="297"/>
      <c r="Y4" s="301"/>
      <c r="Z4" s="266"/>
      <c r="AA4" s="267"/>
      <c r="AB4" s="122">
        <f>COUNTIFS(AB$11:AB$1048576,"&gt;13",AB$11:AB$1048576,"&lt;21")</f>
        <v>0</v>
      </c>
      <c r="AC4" s="122">
        <f>COUNTIFS(AC$11:AC$1048576,"&gt;13",AC$11:AC$1048576,"&lt;21")</f>
        <v>0</v>
      </c>
    </row>
    <row r="5" spans="2:30" s="2" customFormat="1" ht="15" hidden="1" customHeight="1" x14ac:dyDescent="0.3">
      <c r="B5" s="50"/>
      <c r="C5" s="51"/>
      <c r="D5" s="51"/>
      <c r="E5" s="52"/>
      <c r="F5" s="288"/>
      <c r="G5" s="289"/>
      <c r="H5" s="292"/>
      <c r="I5" s="280"/>
      <c r="J5" s="266"/>
      <c r="K5" s="267"/>
      <c r="L5" s="39">
        <f>COUNTIFS(L$11:L$1048576,"&gt;6",L$11:L$1048576,"&lt;14")</f>
        <v>0</v>
      </c>
      <c r="M5" s="39">
        <f>COUNTIFS(M$11:M$1048576,"&gt;6",M$11:M$1048576,"&lt;14")</f>
        <v>0</v>
      </c>
      <c r="N5" s="294"/>
      <c r="O5" s="280"/>
      <c r="P5" s="266"/>
      <c r="Q5" s="267"/>
      <c r="R5" s="39">
        <f>COUNTIFS(R$11:R$1048576,"&gt;6",R$11:R$1048576,"&lt;14")</f>
        <v>0</v>
      </c>
      <c r="S5" s="39">
        <f>COUNTIFS(S$11:S$1048576,"&gt;6",S$11:S$1048576,"&lt;14")</f>
        <v>0</v>
      </c>
      <c r="T5" s="295"/>
      <c r="U5" s="296"/>
      <c r="V5" s="296"/>
      <c r="W5" s="296"/>
      <c r="X5" s="297"/>
      <c r="Y5" s="301"/>
      <c r="Z5" s="266"/>
      <c r="AA5" s="267"/>
      <c r="AB5" s="39">
        <f>COUNTIFS(AB$11:AB$1048576,"&gt;6",AB$11:AB$1048576,"&lt;14")</f>
        <v>0</v>
      </c>
      <c r="AC5" s="39">
        <f>COUNTIFS(AC$11:AC$1048576,"&gt;6",AC$11:AC$1048576,"&lt;14")</f>
        <v>0</v>
      </c>
    </row>
    <row r="6" spans="2:30" s="2" customFormat="1" ht="15" hidden="1" customHeight="1" x14ac:dyDescent="0.3">
      <c r="B6" s="302" t="s">
        <v>67</v>
      </c>
      <c r="C6" s="303"/>
      <c r="D6" s="303"/>
      <c r="E6" s="303"/>
      <c r="F6" s="303"/>
      <c r="G6" s="303"/>
      <c r="H6" s="304"/>
      <c r="I6" s="281"/>
      <c r="J6" s="266"/>
      <c r="K6" s="267"/>
      <c r="L6" s="40">
        <f>COUNTIFS(L$11:L$1048576,"&gt;0",L$11:L$1048576,"&lt;7")</f>
        <v>1</v>
      </c>
      <c r="M6" s="40">
        <f>COUNTIFS(M$11:M$1048576,"&gt;0",M$11:M$1048576,"&lt;7")</f>
        <v>0</v>
      </c>
      <c r="N6" s="294"/>
      <c r="O6" s="281"/>
      <c r="P6" s="266"/>
      <c r="Q6" s="267"/>
      <c r="R6" s="40">
        <f>COUNTIFS(R$11:R$1048576,"&gt;0",R$11:R$1048576,"&lt;7")</f>
        <v>0</v>
      </c>
      <c r="S6" s="40">
        <f>COUNTIFS(S$11:S$1048576,"&gt;0",S$11:S$1048576,"&lt;7")</f>
        <v>0</v>
      </c>
      <c r="T6" s="298"/>
      <c r="U6" s="299"/>
      <c r="V6" s="299"/>
      <c r="W6" s="299"/>
      <c r="X6" s="300"/>
      <c r="Y6" s="301"/>
      <c r="Z6" s="266"/>
      <c r="AA6" s="267"/>
      <c r="AB6" s="40">
        <f>COUNTIFS(AB$11:AB$1048576,"&gt;0",AB$11:AB$1048576,"&lt;7")</f>
        <v>0</v>
      </c>
      <c r="AC6" s="40">
        <f>COUNTIFS(AC$11:AC$1048576,"&gt;0",AC$11:AC$1048576,"&lt;7")</f>
        <v>0</v>
      </c>
    </row>
    <row r="7" spans="2:30" s="2" customFormat="1" ht="15" hidden="1" customHeight="1" x14ac:dyDescent="0.3"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5"/>
      <c r="U7" s="35"/>
      <c r="V7" s="35"/>
      <c r="W7" s="35"/>
      <c r="X7" s="35"/>
      <c r="Y7" s="36"/>
      <c r="Z7" s="36"/>
      <c r="AA7" s="36"/>
      <c r="AB7" s="36"/>
      <c r="AC7" s="36"/>
    </row>
    <row r="8" spans="2:30" s="2" customFormat="1" ht="44.4" customHeight="1" thickBot="1" x14ac:dyDescent="0.35">
      <c r="B8" s="260" t="s">
        <v>378</v>
      </c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2"/>
    </row>
    <row r="9" spans="2:30" s="124" customFormat="1" ht="30.6" customHeight="1" thickBot="1" x14ac:dyDescent="0.35">
      <c r="B9" s="263" t="s">
        <v>379</v>
      </c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5"/>
    </row>
    <row r="10" spans="2:30" s="2" customFormat="1" ht="20.100000000000001" customHeight="1" x14ac:dyDescent="0.3">
      <c r="B10" s="268" t="s">
        <v>377</v>
      </c>
      <c r="C10" s="270" t="s">
        <v>0</v>
      </c>
      <c r="D10" s="307" t="s">
        <v>47</v>
      </c>
      <c r="E10" s="307"/>
      <c r="F10" s="307"/>
      <c r="G10" s="307" t="s">
        <v>335</v>
      </c>
      <c r="H10" s="313" t="s">
        <v>48</v>
      </c>
      <c r="I10" s="321" t="s">
        <v>339</v>
      </c>
      <c r="J10" s="322"/>
      <c r="K10" s="322"/>
      <c r="L10" s="322"/>
      <c r="M10" s="322"/>
      <c r="N10" s="316" t="s">
        <v>60</v>
      </c>
      <c r="O10" s="317"/>
      <c r="P10" s="317"/>
      <c r="Q10" s="317"/>
      <c r="R10" s="317"/>
      <c r="S10" s="317"/>
      <c r="T10" s="305" t="s">
        <v>62</v>
      </c>
      <c r="U10" s="305"/>
      <c r="V10" s="305"/>
      <c r="W10" s="305"/>
      <c r="X10" s="305"/>
      <c r="Y10" s="305"/>
      <c r="Z10" s="305"/>
      <c r="AA10" s="305"/>
      <c r="AB10" s="305"/>
      <c r="AC10" s="305"/>
    </row>
    <row r="11" spans="2:30" s="2" customFormat="1" ht="33" customHeight="1" x14ac:dyDescent="0.3">
      <c r="B11" s="269"/>
      <c r="C11" s="270"/>
      <c r="D11" s="306" t="s">
        <v>332</v>
      </c>
      <c r="E11" s="306" t="s">
        <v>1</v>
      </c>
      <c r="F11" s="306" t="s">
        <v>2</v>
      </c>
      <c r="G11" s="312"/>
      <c r="H11" s="314"/>
      <c r="I11" s="318" t="s">
        <v>3</v>
      </c>
      <c r="J11" s="318"/>
      <c r="K11" s="319" t="s">
        <v>7</v>
      </c>
      <c r="L11" s="320" t="s">
        <v>340</v>
      </c>
      <c r="M11" s="320"/>
      <c r="N11" s="308" t="s">
        <v>331</v>
      </c>
      <c r="O11" s="310" t="s">
        <v>3</v>
      </c>
      <c r="P11" s="311"/>
      <c r="Q11" s="274" t="s">
        <v>7</v>
      </c>
      <c r="R11" s="276" t="s">
        <v>61</v>
      </c>
      <c r="S11" s="276"/>
      <c r="T11" s="277" t="s">
        <v>4</v>
      </c>
      <c r="U11" s="271" t="s">
        <v>21</v>
      </c>
      <c r="V11" s="271" t="s">
        <v>329</v>
      </c>
      <c r="W11" s="271" t="s">
        <v>58</v>
      </c>
      <c r="X11" s="271" t="s">
        <v>330</v>
      </c>
      <c r="Y11" s="272" t="s">
        <v>3</v>
      </c>
      <c r="Z11" s="273"/>
      <c r="AA11" s="269" t="s">
        <v>7</v>
      </c>
      <c r="AB11" s="272" t="s">
        <v>338</v>
      </c>
      <c r="AC11" s="273"/>
    </row>
    <row r="12" spans="2:30" s="1" customFormat="1" ht="96" customHeight="1" x14ac:dyDescent="0.3">
      <c r="B12" s="269"/>
      <c r="C12" s="268"/>
      <c r="D12" s="307"/>
      <c r="E12" s="307"/>
      <c r="F12" s="307"/>
      <c r="G12" s="312"/>
      <c r="H12" s="315"/>
      <c r="I12" s="126" t="s">
        <v>317</v>
      </c>
      <c r="J12" s="126" t="s">
        <v>6</v>
      </c>
      <c r="K12" s="319"/>
      <c r="L12" s="126" t="str">
        <f>I12</f>
        <v>Saúde e Segurança</v>
      </c>
      <c r="M12" s="126" t="str">
        <f>J12</f>
        <v>Meio Ambiente</v>
      </c>
      <c r="N12" s="309"/>
      <c r="O12" s="103" t="s">
        <v>317</v>
      </c>
      <c r="P12" s="103" t="s">
        <v>6</v>
      </c>
      <c r="Q12" s="275"/>
      <c r="R12" s="103" t="str">
        <f>O12</f>
        <v>Saúde e Segurança</v>
      </c>
      <c r="S12" s="103" t="str">
        <f>P12</f>
        <v>Meio Ambiente</v>
      </c>
      <c r="T12" s="278"/>
      <c r="U12" s="268"/>
      <c r="V12" s="268"/>
      <c r="W12" s="268"/>
      <c r="X12" s="268"/>
      <c r="Y12" s="104" t="str">
        <f>O12</f>
        <v>Saúde e Segurança</v>
      </c>
      <c r="Z12" s="104" t="str">
        <f>P12</f>
        <v>Meio Ambiente</v>
      </c>
      <c r="AA12" s="269"/>
      <c r="AB12" s="104" t="str">
        <f>O12</f>
        <v>Saúde e Segurança</v>
      </c>
      <c r="AC12" s="104" t="str">
        <f>P12</f>
        <v>Meio Ambiente</v>
      </c>
    </row>
    <row r="13" spans="2:30" ht="84.9" customHeight="1" x14ac:dyDescent="0.3">
      <c r="B13" s="28"/>
      <c r="C13" s="93"/>
      <c r="D13" s="90"/>
      <c r="E13" s="93"/>
      <c r="F13" s="90"/>
      <c r="G13" s="90"/>
      <c r="H13" s="90"/>
      <c r="I13" s="90"/>
      <c r="J13" s="90"/>
      <c r="K13" s="90"/>
      <c r="L13" s="91">
        <f>$O13*K13</f>
        <v>0</v>
      </c>
      <c r="M13" s="91">
        <f>$P13*K13</f>
        <v>0</v>
      </c>
      <c r="N13" s="90"/>
      <c r="O13" s="90"/>
      <c r="P13" s="90"/>
      <c r="Q13" s="90"/>
      <c r="R13" s="91">
        <f>$O13*Q13</f>
        <v>0</v>
      </c>
      <c r="S13" s="91">
        <f>$P13*Q13</f>
        <v>0</v>
      </c>
      <c r="T13" s="94"/>
      <c r="U13" s="90"/>
      <c r="V13" s="90"/>
      <c r="W13" s="90"/>
      <c r="X13" s="90"/>
      <c r="Y13" s="90"/>
      <c r="Z13" s="90"/>
      <c r="AA13" s="90"/>
      <c r="AB13" s="91">
        <f>$Y13*AA13</f>
        <v>0</v>
      </c>
      <c r="AC13" s="91">
        <f>$Z13*AA13</f>
        <v>0</v>
      </c>
      <c r="AD13" s="26"/>
    </row>
    <row r="14" spans="2:30" ht="84.9" customHeight="1" x14ac:dyDescent="0.3">
      <c r="B14" s="28"/>
      <c r="C14" s="93"/>
      <c r="D14" s="90"/>
      <c r="E14" s="93"/>
      <c r="F14" s="90"/>
      <c r="G14" s="90"/>
      <c r="H14" s="90"/>
      <c r="I14" s="90"/>
      <c r="J14" s="90"/>
      <c r="K14" s="90"/>
      <c r="L14" s="91"/>
      <c r="M14" s="91"/>
      <c r="N14" s="90"/>
      <c r="O14" s="90"/>
      <c r="P14" s="90"/>
      <c r="Q14" s="90"/>
      <c r="R14" s="91">
        <f t="shared" ref="R14:R77" si="0">$O14*Q14</f>
        <v>0</v>
      </c>
      <c r="S14" s="91">
        <f t="shared" ref="S14:S77" si="1">$P14*Q14</f>
        <v>0</v>
      </c>
      <c r="T14" s="94"/>
      <c r="U14" s="90"/>
      <c r="V14" s="90"/>
      <c r="W14" s="90"/>
      <c r="X14" s="90"/>
      <c r="Y14" s="90"/>
      <c r="Z14" s="90"/>
      <c r="AA14" s="90"/>
      <c r="AB14" s="91"/>
      <c r="AC14" s="91"/>
      <c r="AD14" s="26"/>
    </row>
    <row r="15" spans="2:30" ht="188.1" customHeight="1" x14ac:dyDescent="0.3">
      <c r="B15" s="28"/>
      <c r="C15" s="93"/>
      <c r="D15" s="90"/>
      <c r="E15" s="93"/>
      <c r="F15" s="90"/>
      <c r="G15" s="90"/>
      <c r="H15" s="90"/>
      <c r="I15" s="90"/>
      <c r="J15" s="90"/>
      <c r="K15" s="90"/>
      <c r="L15" s="91">
        <f t="shared" ref="L15:L32" si="2">I15*$Q15</f>
        <v>0</v>
      </c>
      <c r="M15" s="91">
        <f t="shared" ref="M15:M32" si="3">J15*$Q15</f>
        <v>0</v>
      </c>
      <c r="N15" s="90"/>
      <c r="O15" s="90"/>
      <c r="P15" s="90"/>
      <c r="Q15" s="90"/>
      <c r="R15" s="91">
        <f t="shared" si="0"/>
        <v>0</v>
      </c>
      <c r="S15" s="91">
        <f t="shared" si="1"/>
        <v>0</v>
      </c>
      <c r="T15" s="94"/>
      <c r="U15" s="90"/>
      <c r="V15" s="90"/>
      <c r="W15" s="90"/>
      <c r="X15" s="90"/>
      <c r="Y15" s="90"/>
      <c r="Z15" s="90"/>
      <c r="AA15" s="90"/>
      <c r="AB15" s="91">
        <f t="shared" ref="AB15:AB32" si="4">Y15*$AA15</f>
        <v>0</v>
      </c>
      <c r="AC15" s="91">
        <f t="shared" ref="AC15:AC32" si="5">Z15*$AA15</f>
        <v>0</v>
      </c>
      <c r="AD15" s="26"/>
    </row>
    <row r="16" spans="2:30" ht="53.1" customHeight="1" x14ac:dyDescent="0.3">
      <c r="B16" s="28"/>
      <c r="C16" s="93"/>
      <c r="D16" s="90"/>
      <c r="E16" s="93"/>
      <c r="F16" s="90"/>
      <c r="G16" s="90"/>
      <c r="H16" s="90"/>
      <c r="I16" s="90"/>
      <c r="J16" s="90"/>
      <c r="K16" s="90"/>
      <c r="L16" s="91">
        <f t="shared" si="2"/>
        <v>0</v>
      </c>
      <c r="M16" s="91">
        <f t="shared" si="3"/>
        <v>0</v>
      </c>
      <c r="N16" s="90"/>
      <c r="O16" s="90"/>
      <c r="P16" s="90"/>
      <c r="Q16" s="90"/>
      <c r="R16" s="91">
        <f t="shared" si="0"/>
        <v>0</v>
      </c>
      <c r="S16" s="91">
        <f t="shared" si="1"/>
        <v>0</v>
      </c>
      <c r="T16" s="101"/>
      <c r="U16" s="90"/>
      <c r="V16" s="90"/>
      <c r="W16" s="90"/>
      <c r="X16" s="90"/>
      <c r="Y16" s="90"/>
      <c r="Z16" s="90"/>
      <c r="AA16" s="90"/>
      <c r="AB16" s="91">
        <f t="shared" si="4"/>
        <v>0</v>
      </c>
      <c r="AC16" s="91">
        <f t="shared" si="5"/>
        <v>0</v>
      </c>
      <c r="AD16" s="26"/>
    </row>
    <row r="17" spans="2:29" ht="53.1" customHeight="1" x14ac:dyDescent="0.3">
      <c r="B17" s="28"/>
      <c r="C17" s="93"/>
      <c r="D17" s="90"/>
      <c r="E17" s="93"/>
      <c r="F17" s="90"/>
      <c r="G17" s="90"/>
      <c r="H17" s="90"/>
      <c r="I17" s="24"/>
      <c r="J17" s="24"/>
      <c r="K17" s="24"/>
      <c r="L17" s="91">
        <f t="shared" si="2"/>
        <v>0</v>
      </c>
      <c r="M17" s="91">
        <f t="shared" si="3"/>
        <v>0</v>
      </c>
      <c r="N17" s="90"/>
      <c r="O17" s="24"/>
      <c r="P17" s="24"/>
      <c r="Q17" s="24"/>
      <c r="R17" s="91">
        <f t="shared" si="0"/>
        <v>0</v>
      </c>
      <c r="S17" s="91">
        <f t="shared" si="1"/>
        <v>0</v>
      </c>
      <c r="T17" s="101"/>
      <c r="U17" s="90"/>
      <c r="V17" s="90"/>
      <c r="W17" s="90"/>
      <c r="X17" s="90"/>
      <c r="Y17" s="90"/>
      <c r="Z17" s="90"/>
      <c r="AA17" s="24"/>
      <c r="AB17" s="91">
        <f t="shared" si="4"/>
        <v>0</v>
      </c>
      <c r="AC17" s="91">
        <f t="shared" si="5"/>
        <v>0</v>
      </c>
    </row>
    <row r="18" spans="2:29" ht="80.099999999999994" customHeight="1" x14ac:dyDescent="0.3">
      <c r="B18" s="28"/>
      <c r="C18" s="93"/>
      <c r="D18" s="90"/>
      <c r="E18" s="93"/>
      <c r="F18" s="90"/>
      <c r="G18" s="90"/>
      <c r="H18" s="90"/>
      <c r="I18" s="24"/>
      <c r="J18" s="24"/>
      <c r="K18" s="24"/>
      <c r="L18" s="91">
        <f t="shared" si="2"/>
        <v>0</v>
      </c>
      <c r="M18" s="91">
        <f t="shared" si="3"/>
        <v>0</v>
      </c>
      <c r="N18" s="90"/>
      <c r="O18" s="24"/>
      <c r="P18" s="24"/>
      <c r="Q18" s="24"/>
      <c r="R18" s="91">
        <f t="shared" si="0"/>
        <v>0</v>
      </c>
      <c r="S18" s="91">
        <f t="shared" si="1"/>
        <v>0</v>
      </c>
      <c r="T18" s="101"/>
      <c r="U18" s="90"/>
      <c r="V18" s="90"/>
      <c r="W18" s="90"/>
      <c r="X18" s="90"/>
      <c r="Y18" s="90"/>
      <c r="Z18" s="90"/>
      <c r="AA18" s="24"/>
      <c r="AB18" s="91">
        <f t="shared" si="4"/>
        <v>0</v>
      </c>
      <c r="AC18" s="91">
        <f t="shared" si="5"/>
        <v>0</v>
      </c>
    </row>
    <row r="19" spans="2:29" ht="53.1" customHeight="1" x14ac:dyDescent="0.3">
      <c r="B19" s="28"/>
      <c r="C19" s="93"/>
      <c r="D19" s="90"/>
      <c r="E19" s="93"/>
      <c r="F19" s="90"/>
      <c r="G19" s="24"/>
      <c r="H19" s="24"/>
      <c r="I19" s="24"/>
      <c r="J19" s="24"/>
      <c r="K19" s="24"/>
      <c r="L19" s="91">
        <f t="shared" si="2"/>
        <v>0</v>
      </c>
      <c r="M19" s="91">
        <f t="shared" si="3"/>
        <v>0</v>
      </c>
      <c r="N19" s="24"/>
      <c r="O19" s="24"/>
      <c r="P19" s="24"/>
      <c r="Q19" s="24"/>
      <c r="R19" s="91">
        <f t="shared" si="0"/>
        <v>0</v>
      </c>
      <c r="S19" s="91">
        <f t="shared" si="1"/>
        <v>0</v>
      </c>
      <c r="T19" s="24"/>
      <c r="U19" s="90"/>
      <c r="V19" s="90"/>
      <c r="W19" s="90"/>
      <c r="X19" s="90"/>
      <c r="Y19" s="24"/>
      <c r="Z19" s="24"/>
      <c r="AA19" s="24"/>
      <c r="AB19" s="91">
        <f t="shared" si="4"/>
        <v>0</v>
      </c>
      <c r="AC19" s="91">
        <f t="shared" si="5"/>
        <v>0</v>
      </c>
    </row>
    <row r="20" spans="2:29" ht="201.9" customHeight="1" x14ac:dyDescent="0.3">
      <c r="B20" s="28"/>
      <c r="C20" s="93"/>
      <c r="D20" s="90"/>
      <c r="E20" s="93"/>
      <c r="F20" s="90"/>
      <c r="G20" s="90"/>
      <c r="H20" s="90"/>
      <c r="I20" s="24"/>
      <c r="J20" s="24"/>
      <c r="K20" s="24"/>
      <c r="L20" s="91">
        <f t="shared" si="2"/>
        <v>0</v>
      </c>
      <c r="M20" s="91">
        <f t="shared" si="3"/>
        <v>0</v>
      </c>
      <c r="N20" s="24"/>
      <c r="O20" s="24"/>
      <c r="P20" s="24"/>
      <c r="Q20" s="24"/>
      <c r="R20" s="91">
        <f t="shared" si="0"/>
        <v>0</v>
      </c>
      <c r="S20" s="91">
        <f t="shared" si="1"/>
        <v>0</v>
      </c>
      <c r="T20" s="94"/>
      <c r="U20" s="90"/>
      <c r="V20" s="90"/>
      <c r="W20" s="90"/>
      <c r="X20" s="90"/>
      <c r="Y20" s="90"/>
      <c r="Z20" s="90"/>
      <c r="AA20" s="90"/>
      <c r="AB20" s="91">
        <f t="shared" si="4"/>
        <v>0</v>
      </c>
      <c r="AC20" s="91">
        <f t="shared" si="5"/>
        <v>0</v>
      </c>
    </row>
    <row r="21" spans="2:29" ht="53.1" customHeight="1" x14ac:dyDescent="0.3">
      <c r="B21" s="28"/>
      <c r="C21" s="93"/>
      <c r="D21" s="90"/>
      <c r="E21" s="93"/>
      <c r="F21" s="90"/>
      <c r="G21" s="90"/>
      <c r="H21" s="90"/>
      <c r="I21" s="24"/>
      <c r="J21" s="24"/>
      <c r="K21" s="24"/>
      <c r="L21" s="91">
        <f t="shared" si="2"/>
        <v>0</v>
      </c>
      <c r="M21" s="91">
        <f t="shared" si="3"/>
        <v>0</v>
      </c>
      <c r="N21" s="24"/>
      <c r="O21" s="24"/>
      <c r="P21" s="24"/>
      <c r="Q21" s="24"/>
      <c r="R21" s="91">
        <f t="shared" si="0"/>
        <v>0</v>
      </c>
      <c r="S21" s="91">
        <f t="shared" si="1"/>
        <v>0</v>
      </c>
      <c r="T21" s="101"/>
      <c r="U21" s="90"/>
      <c r="V21" s="90"/>
      <c r="W21" s="90"/>
      <c r="X21" s="90"/>
      <c r="Y21" s="90"/>
      <c r="Z21" s="90"/>
      <c r="AA21" s="90"/>
      <c r="AB21" s="91">
        <f t="shared" si="4"/>
        <v>0</v>
      </c>
      <c r="AC21" s="91">
        <f t="shared" si="5"/>
        <v>0</v>
      </c>
    </row>
    <row r="22" spans="2:29" ht="53.1" customHeight="1" x14ac:dyDescent="0.3">
      <c r="B22" s="28"/>
      <c r="C22" s="93"/>
      <c r="D22" s="90"/>
      <c r="E22" s="93"/>
      <c r="F22" s="90"/>
      <c r="G22" s="90"/>
      <c r="H22" s="90"/>
      <c r="I22" s="24"/>
      <c r="J22" s="24"/>
      <c r="K22" s="24"/>
      <c r="L22" s="91">
        <f t="shared" si="2"/>
        <v>0</v>
      </c>
      <c r="M22" s="91">
        <f t="shared" si="3"/>
        <v>0</v>
      </c>
      <c r="N22" s="24"/>
      <c r="O22" s="24"/>
      <c r="P22" s="24"/>
      <c r="Q22" s="24"/>
      <c r="R22" s="91">
        <f t="shared" si="0"/>
        <v>0</v>
      </c>
      <c r="S22" s="91">
        <f t="shared" si="1"/>
        <v>0</v>
      </c>
      <c r="T22" s="101"/>
      <c r="U22" s="90"/>
      <c r="V22" s="90"/>
      <c r="W22" s="90"/>
      <c r="X22" s="90"/>
      <c r="Y22" s="90"/>
      <c r="Z22" s="90"/>
      <c r="AA22" s="90"/>
      <c r="AB22" s="91">
        <f t="shared" si="4"/>
        <v>0</v>
      </c>
      <c r="AC22" s="91">
        <f t="shared" si="5"/>
        <v>0</v>
      </c>
    </row>
    <row r="23" spans="2:29" x14ac:dyDescent="0.3">
      <c r="B23" s="28"/>
      <c r="C23" s="93"/>
      <c r="D23" s="90"/>
      <c r="E23" s="93"/>
      <c r="F23" s="90"/>
      <c r="G23" s="90"/>
      <c r="H23" s="90"/>
      <c r="I23" s="24"/>
      <c r="J23" s="24"/>
      <c r="K23" s="24"/>
      <c r="L23" s="91">
        <f t="shared" si="2"/>
        <v>0</v>
      </c>
      <c r="M23" s="91">
        <f t="shared" si="3"/>
        <v>0</v>
      </c>
      <c r="N23" s="24"/>
      <c r="O23" s="24"/>
      <c r="P23" s="24"/>
      <c r="Q23" s="24"/>
      <c r="R23" s="91">
        <f t="shared" si="0"/>
        <v>0</v>
      </c>
      <c r="S23" s="91">
        <f t="shared" si="1"/>
        <v>0</v>
      </c>
      <c r="T23" s="101"/>
      <c r="U23" s="90"/>
      <c r="V23" s="90"/>
      <c r="W23" s="90"/>
      <c r="X23" s="90"/>
      <c r="Y23" s="90"/>
      <c r="Z23" s="90"/>
      <c r="AA23" s="90"/>
      <c r="AB23" s="91">
        <f t="shared" si="4"/>
        <v>0</v>
      </c>
      <c r="AC23" s="91">
        <f t="shared" si="5"/>
        <v>0</v>
      </c>
    </row>
    <row r="24" spans="2:29" ht="129" customHeight="1" x14ac:dyDescent="0.3">
      <c r="B24" s="28"/>
      <c r="C24" s="93"/>
      <c r="D24" s="90"/>
      <c r="E24" s="23"/>
      <c r="F24" s="24"/>
      <c r="G24" s="24"/>
      <c r="H24" s="24"/>
      <c r="I24" s="24"/>
      <c r="J24" s="24"/>
      <c r="K24" s="24"/>
      <c r="L24" s="91">
        <f t="shared" si="2"/>
        <v>0</v>
      </c>
      <c r="M24" s="91">
        <f t="shared" si="3"/>
        <v>0</v>
      </c>
      <c r="N24" s="24"/>
      <c r="O24" s="24"/>
      <c r="P24" s="24"/>
      <c r="Q24" s="24"/>
      <c r="R24" s="91">
        <f t="shared" si="0"/>
        <v>0</v>
      </c>
      <c r="S24" s="91">
        <f t="shared" si="1"/>
        <v>0</v>
      </c>
      <c r="T24" s="94"/>
      <c r="U24" s="90"/>
      <c r="V24" s="90"/>
      <c r="W24" s="90"/>
      <c r="X24" s="90"/>
      <c r="Y24" s="90"/>
      <c r="Z24" s="90"/>
      <c r="AA24" s="90"/>
      <c r="AB24" s="91">
        <f t="shared" si="4"/>
        <v>0</v>
      </c>
      <c r="AC24" s="91">
        <f t="shared" si="5"/>
        <v>0</v>
      </c>
    </row>
    <row r="25" spans="2:29" ht="53.1" customHeight="1" x14ac:dyDescent="0.3">
      <c r="B25" s="28"/>
      <c r="C25" s="93"/>
      <c r="D25" s="23"/>
      <c r="E25" s="23"/>
      <c r="F25" s="24"/>
      <c r="G25" s="24"/>
      <c r="H25" s="24"/>
      <c r="I25" s="24"/>
      <c r="J25" s="24"/>
      <c r="K25" s="24"/>
      <c r="L25" s="91">
        <f t="shared" si="2"/>
        <v>0</v>
      </c>
      <c r="M25" s="91">
        <f t="shared" si="3"/>
        <v>0</v>
      </c>
      <c r="N25" s="24"/>
      <c r="O25" s="24"/>
      <c r="P25" s="24"/>
      <c r="Q25" s="24"/>
      <c r="R25" s="91">
        <f t="shared" si="0"/>
        <v>0</v>
      </c>
      <c r="S25" s="91">
        <f t="shared" si="1"/>
        <v>0</v>
      </c>
      <c r="T25" s="101"/>
      <c r="U25" s="90"/>
      <c r="V25" s="90"/>
      <c r="W25" s="90"/>
      <c r="X25" s="90"/>
      <c r="Y25" s="24"/>
      <c r="Z25" s="24"/>
      <c r="AA25" s="24"/>
      <c r="AB25" s="25">
        <f t="shared" si="4"/>
        <v>0</v>
      </c>
      <c r="AC25" s="25">
        <f t="shared" si="5"/>
        <v>0</v>
      </c>
    </row>
    <row r="26" spans="2:29" ht="79.5" customHeight="1" x14ac:dyDescent="0.3">
      <c r="B26" s="28"/>
      <c r="C26" s="93"/>
      <c r="D26" s="23"/>
      <c r="E26" s="23"/>
      <c r="F26" s="24"/>
      <c r="G26" s="24"/>
      <c r="H26" s="24"/>
      <c r="I26" s="24"/>
      <c r="J26" s="24"/>
      <c r="K26" s="24"/>
      <c r="L26" s="91">
        <f t="shared" si="2"/>
        <v>0</v>
      </c>
      <c r="M26" s="91">
        <f t="shared" si="3"/>
        <v>0</v>
      </c>
      <c r="N26" s="24"/>
      <c r="O26" s="24"/>
      <c r="P26" s="24"/>
      <c r="Q26" s="24"/>
      <c r="R26" s="91">
        <f t="shared" si="0"/>
        <v>0</v>
      </c>
      <c r="S26" s="91">
        <f t="shared" si="1"/>
        <v>0</v>
      </c>
      <c r="T26" s="101"/>
      <c r="U26" s="90"/>
      <c r="V26" s="90"/>
      <c r="W26" s="90"/>
      <c r="X26" s="90"/>
      <c r="Y26" s="24"/>
      <c r="Z26" s="24"/>
      <c r="AA26" s="24"/>
      <c r="AB26" s="25">
        <f t="shared" si="4"/>
        <v>0</v>
      </c>
      <c r="AC26" s="25">
        <f t="shared" si="5"/>
        <v>0</v>
      </c>
    </row>
    <row r="27" spans="2:29" s="30" customFormat="1" ht="53.1" customHeight="1" x14ac:dyDescent="0.3">
      <c r="B27" s="28"/>
      <c r="C27" s="93"/>
      <c r="D27" s="23"/>
      <c r="E27" s="23"/>
      <c r="F27" s="24"/>
      <c r="G27" s="24"/>
      <c r="H27" s="24"/>
      <c r="I27" s="24"/>
      <c r="J27" s="24"/>
      <c r="K27" s="24"/>
      <c r="L27" s="91">
        <f t="shared" si="2"/>
        <v>0</v>
      </c>
      <c r="M27" s="91">
        <f t="shared" si="3"/>
        <v>0</v>
      </c>
      <c r="N27" s="24"/>
      <c r="O27" s="24"/>
      <c r="P27" s="24"/>
      <c r="Q27" s="24"/>
      <c r="R27" s="91">
        <f t="shared" si="0"/>
        <v>0</v>
      </c>
      <c r="S27" s="91">
        <f t="shared" si="1"/>
        <v>0</v>
      </c>
      <c r="T27" s="101"/>
      <c r="U27" s="90"/>
      <c r="V27" s="90"/>
      <c r="W27" s="90"/>
      <c r="X27" s="90"/>
      <c r="Y27" s="24"/>
      <c r="Z27" s="24"/>
      <c r="AA27" s="24"/>
      <c r="AB27" s="25">
        <f t="shared" si="4"/>
        <v>0</v>
      </c>
      <c r="AC27" s="25">
        <f t="shared" si="5"/>
        <v>0</v>
      </c>
    </row>
    <row r="28" spans="2:29" s="30" customFormat="1" ht="53.1" customHeight="1" x14ac:dyDescent="0.3">
      <c r="B28" s="28"/>
      <c r="C28" s="93"/>
      <c r="D28" s="23"/>
      <c r="E28" s="23"/>
      <c r="F28" s="24"/>
      <c r="G28" s="24"/>
      <c r="H28" s="24"/>
      <c r="I28" s="24"/>
      <c r="J28" s="24"/>
      <c r="K28" s="24"/>
      <c r="L28" s="91">
        <f t="shared" si="2"/>
        <v>0</v>
      </c>
      <c r="M28" s="91">
        <f t="shared" si="3"/>
        <v>0</v>
      </c>
      <c r="N28" s="24"/>
      <c r="O28" s="24"/>
      <c r="P28" s="24"/>
      <c r="Q28" s="24"/>
      <c r="R28" s="91">
        <f t="shared" si="0"/>
        <v>0</v>
      </c>
      <c r="S28" s="91">
        <f t="shared" si="1"/>
        <v>0</v>
      </c>
      <c r="T28" s="28"/>
      <c r="U28" s="90"/>
      <c r="V28" s="90"/>
      <c r="W28" s="90"/>
      <c r="X28" s="90"/>
      <c r="Y28" s="24"/>
      <c r="Z28" s="24"/>
      <c r="AA28" s="24"/>
      <c r="AB28" s="25">
        <f t="shared" si="4"/>
        <v>0</v>
      </c>
      <c r="AC28" s="25">
        <f t="shared" si="5"/>
        <v>0</v>
      </c>
    </row>
    <row r="29" spans="2:29" s="30" customFormat="1" ht="64.5" customHeight="1" x14ac:dyDescent="0.3">
      <c r="B29" s="28"/>
      <c r="C29" s="93"/>
      <c r="D29" s="23"/>
      <c r="E29" s="23"/>
      <c r="F29" s="24"/>
      <c r="G29" s="100"/>
      <c r="H29" s="100"/>
      <c r="I29" s="24"/>
      <c r="J29" s="24"/>
      <c r="K29" s="24"/>
      <c r="L29" s="91">
        <f t="shared" si="2"/>
        <v>0</v>
      </c>
      <c r="M29" s="91">
        <f t="shared" si="3"/>
        <v>0</v>
      </c>
      <c r="N29" s="100"/>
      <c r="O29" s="24"/>
      <c r="P29" s="24"/>
      <c r="Q29" s="24"/>
      <c r="R29" s="91">
        <f t="shared" si="0"/>
        <v>0</v>
      </c>
      <c r="S29" s="91">
        <f t="shared" si="1"/>
        <v>0</v>
      </c>
      <c r="T29" s="28"/>
      <c r="U29" s="90"/>
      <c r="V29" s="90"/>
      <c r="W29" s="90"/>
      <c r="X29" s="90"/>
      <c r="Y29" s="24"/>
      <c r="Z29" s="24"/>
      <c r="AA29" s="24"/>
      <c r="AB29" s="91">
        <f t="shared" si="4"/>
        <v>0</v>
      </c>
      <c r="AC29" s="91">
        <f t="shared" si="5"/>
        <v>0</v>
      </c>
    </row>
    <row r="30" spans="2:29" s="30" customFormat="1" x14ac:dyDescent="0.3">
      <c r="B30" s="28"/>
      <c r="C30" s="102"/>
      <c r="D30" s="23"/>
      <c r="E30" s="23"/>
      <c r="F30" s="29"/>
      <c r="G30" s="90"/>
      <c r="H30" s="24"/>
      <c r="I30" s="24"/>
      <c r="J30" s="24"/>
      <c r="K30" s="24"/>
      <c r="L30" s="91">
        <f t="shared" si="2"/>
        <v>0</v>
      </c>
      <c r="M30" s="91">
        <f t="shared" si="3"/>
        <v>0</v>
      </c>
      <c r="N30" s="24"/>
      <c r="O30" s="24"/>
      <c r="P30" s="24"/>
      <c r="Q30" s="24"/>
      <c r="R30" s="91">
        <f t="shared" si="0"/>
        <v>0</v>
      </c>
      <c r="S30" s="91">
        <f t="shared" si="1"/>
        <v>0</v>
      </c>
      <c r="T30" s="94"/>
      <c r="U30" s="90"/>
      <c r="V30" s="90"/>
      <c r="W30" s="90"/>
      <c r="X30" s="90"/>
      <c r="Y30" s="90"/>
      <c r="Z30" s="90"/>
      <c r="AA30" s="90"/>
      <c r="AB30" s="25">
        <f t="shared" si="4"/>
        <v>0</v>
      </c>
      <c r="AC30" s="25">
        <f t="shared" si="5"/>
        <v>0</v>
      </c>
    </row>
    <row r="31" spans="2:29" s="30" customFormat="1" ht="125.1" customHeight="1" x14ac:dyDescent="0.3">
      <c r="B31" s="28"/>
      <c r="C31" s="102"/>
      <c r="D31" s="23"/>
      <c r="E31" s="23"/>
      <c r="F31" s="29"/>
      <c r="G31" s="90"/>
      <c r="H31" s="24"/>
      <c r="I31" s="24"/>
      <c r="J31" s="24"/>
      <c r="K31" s="24"/>
      <c r="L31" s="91">
        <f t="shared" si="2"/>
        <v>0</v>
      </c>
      <c r="M31" s="91">
        <f t="shared" si="3"/>
        <v>0</v>
      </c>
      <c r="N31" s="24"/>
      <c r="O31" s="24"/>
      <c r="P31" s="24"/>
      <c r="Q31" s="24"/>
      <c r="R31" s="91">
        <f t="shared" si="0"/>
        <v>0</v>
      </c>
      <c r="S31" s="91">
        <f t="shared" si="1"/>
        <v>0</v>
      </c>
      <c r="T31" s="94"/>
      <c r="U31" s="90"/>
      <c r="V31" s="90"/>
      <c r="W31" s="90"/>
      <c r="X31" s="90"/>
      <c r="Y31" s="90"/>
      <c r="Z31" s="90"/>
      <c r="AA31" s="90"/>
      <c r="AB31" s="25">
        <f t="shared" si="4"/>
        <v>0</v>
      </c>
      <c r="AC31" s="25">
        <f t="shared" si="5"/>
        <v>0</v>
      </c>
    </row>
    <row r="32" spans="2:29" s="30" customFormat="1" x14ac:dyDescent="0.3">
      <c r="B32" s="28"/>
      <c r="C32" s="27"/>
      <c r="D32" s="23"/>
      <c r="E32" s="23"/>
      <c r="F32" s="28"/>
      <c r="G32" s="28"/>
      <c r="H32" s="24"/>
      <c r="I32" s="24"/>
      <c r="J32" s="24"/>
      <c r="K32" s="24"/>
      <c r="L32" s="91">
        <f t="shared" si="2"/>
        <v>0</v>
      </c>
      <c r="M32" s="91">
        <f t="shared" si="3"/>
        <v>0</v>
      </c>
      <c r="N32" s="29"/>
      <c r="O32" s="24"/>
      <c r="P32" s="24"/>
      <c r="Q32" s="24"/>
      <c r="R32" s="91">
        <f t="shared" si="0"/>
        <v>0</v>
      </c>
      <c r="S32" s="91">
        <f t="shared" si="1"/>
        <v>0</v>
      </c>
      <c r="T32" s="94"/>
      <c r="U32" s="90"/>
      <c r="V32" s="90"/>
      <c r="W32" s="90"/>
      <c r="X32" s="90"/>
      <c r="Y32" s="24"/>
      <c r="Z32" s="24"/>
      <c r="AA32" s="24"/>
      <c r="AB32" s="25">
        <f t="shared" si="4"/>
        <v>0</v>
      </c>
      <c r="AC32" s="25">
        <f t="shared" si="5"/>
        <v>0</v>
      </c>
    </row>
    <row r="33" spans="2:29" s="30" customFormat="1" ht="71.099999999999994" customHeight="1" x14ac:dyDescent="0.3">
      <c r="B33" s="28"/>
      <c r="C33" s="27"/>
      <c r="D33" s="23"/>
      <c r="E33" s="23"/>
      <c r="F33" s="28"/>
      <c r="G33" s="28"/>
      <c r="H33" s="24"/>
      <c r="I33" s="24"/>
      <c r="J33" s="24"/>
      <c r="K33" s="24"/>
      <c r="L33" s="91"/>
      <c r="M33" s="91"/>
      <c r="N33" s="29"/>
      <c r="O33" s="24"/>
      <c r="P33" s="24"/>
      <c r="Q33" s="24"/>
      <c r="R33" s="91">
        <f t="shared" si="0"/>
        <v>0</v>
      </c>
      <c r="S33" s="91">
        <f t="shared" si="1"/>
        <v>0</v>
      </c>
      <c r="T33" s="94"/>
      <c r="U33" s="90"/>
      <c r="V33" s="90"/>
      <c r="W33" s="90"/>
      <c r="X33" s="90"/>
      <c r="Y33" s="24"/>
      <c r="Z33" s="24"/>
      <c r="AA33" s="24"/>
      <c r="AB33" s="25"/>
      <c r="AC33" s="25"/>
    </row>
    <row r="34" spans="2:29" s="30" customFormat="1" x14ac:dyDescent="0.3">
      <c r="B34" s="28"/>
      <c r="C34" s="27"/>
      <c r="D34" s="23"/>
      <c r="E34" s="23"/>
      <c r="F34" s="28"/>
      <c r="G34" s="28"/>
      <c r="H34" s="24"/>
      <c r="I34" s="90"/>
      <c r="J34" s="90"/>
      <c r="K34" s="90"/>
      <c r="L34" s="91">
        <f t="shared" ref="L34:L59" si="6">I34*$Q34</f>
        <v>0</v>
      </c>
      <c r="M34" s="91">
        <f t="shared" ref="M34:M59" si="7">J34*$Q34</f>
        <v>0</v>
      </c>
      <c r="N34" s="29"/>
      <c r="O34" s="90"/>
      <c r="P34" s="90"/>
      <c r="Q34" s="90"/>
      <c r="R34" s="91">
        <f t="shared" si="0"/>
        <v>0</v>
      </c>
      <c r="S34" s="91">
        <f t="shared" si="1"/>
        <v>0</v>
      </c>
      <c r="T34" s="94"/>
      <c r="U34" s="90"/>
      <c r="V34" s="90"/>
      <c r="W34" s="90"/>
      <c r="X34" s="90"/>
      <c r="Y34" s="90"/>
      <c r="Z34" s="90"/>
      <c r="AA34" s="90"/>
      <c r="AB34" s="25">
        <f>Y34*$AA34</f>
        <v>0</v>
      </c>
      <c r="AC34" s="25">
        <f>Z34*$AA34</f>
        <v>0</v>
      </c>
    </row>
    <row r="35" spans="2:29" s="30" customFormat="1" ht="93.9" customHeight="1" x14ac:dyDescent="0.3">
      <c r="B35" s="28"/>
      <c r="C35" s="27"/>
      <c r="D35" s="23"/>
      <c r="E35" s="23"/>
      <c r="F35" s="28"/>
      <c r="G35" s="28"/>
      <c r="H35" s="24"/>
      <c r="I35" s="90"/>
      <c r="J35" s="90"/>
      <c r="K35" s="90"/>
      <c r="L35" s="91">
        <f t="shared" si="6"/>
        <v>0</v>
      </c>
      <c r="M35" s="91">
        <f t="shared" si="7"/>
        <v>0</v>
      </c>
      <c r="N35" s="29"/>
      <c r="O35" s="90"/>
      <c r="P35" s="90"/>
      <c r="Q35" s="90"/>
      <c r="R35" s="91">
        <f t="shared" si="0"/>
        <v>0</v>
      </c>
      <c r="S35" s="91">
        <f t="shared" si="1"/>
        <v>0</v>
      </c>
      <c r="T35" s="94"/>
      <c r="U35" s="90"/>
      <c r="V35" s="90"/>
      <c r="W35" s="90"/>
      <c r="X35" s="90"/>
      <c r="Y35" s="90"/>
      <c r="Z35" s="90"/>
      <c r="AA35" s="90"/>
      <c r="AB35" s="25"/>
      <c r="AC35" s="25"/>
    </row>
    <row r="36" spans="2:29" s="30" customFormat="1" ht="93.9" customHeight="1" x14ac:dyDescent="0.3">
      <c r="B36" s="28"/>
      <c r="C36" s="27"/>
      <c r="D36" s="23"/>
      <c r="E36" s="23"/>
      <c r="F36" s="28"/>
      <c r="G36" s="28"/>
      <c r="H36" s="24"/>
      <c r="I36" s="90"/>
      <c r="J36" s="90"/>
      <c r="K36" s="90"/>
      <c r="L36" s="91">
        <f t="shared" si="6"/>
        <v>0</v>
      </c>
      <c r="M36" s="91">
        <f t="shared" si="7"/>
        <v>0</v>
      </c>
      <c r="N36" s="29"/>
      <c r="O36" s="90"/>
      <c r="P36" s="90"/>
      <c r="Q36" s="90"/>
      <c r="R36" s="91">
        <f t="shared" si="0"/>
        <v>0</v>
      </c>
      <c r="S36" s="91">
        <f t="shared" si="1"/>
        <v>0</v>
      </c>
      <c r="T36" s="94"/>
      <c r="U36" s="90"/>
      <c r="V36" s="90"/>
      <c r="W36" s="90"/>
      <c r="X36" s="90"/>
      <c r="Y36" s="90"/>
      <c r="Z36" s="90"/>
      <c r="AA36" s="90"/>
      <c r="AB36" s="25">
        <f t="shared" ref="AB36:AB45" si="8">Y36*$AA36</f>
        <v>0</v>
      </c>
      <c r="AC36" s="25">
        <f t="shared" ref="AC36:AC45" si="9">Z36*$AA36</f>
        <v>0</v>
      </c>
    </row>
    <row r="37" spans="2:29" s="30" customFormat="1" x14ac:dyDescent="0.3">
      <c r="B37" s="27"/>
      <c r="C37" s="27"/>
      <c r="D37" s="23"/>
      <c r="E37" s="23"/>
      <c r="F37" s="28"/>
      <c r="G37" s="28"/>
      <c r="H37" s="28"/>
      <c r="I37" s="24"/>
      <c r="J37" s="24"/>
      <c r="K37" s="24"/>
      <c r="L37" s="91">
        <f t="shared" si="6"/>
        <v>0</v>
      </c>
      <c r="M37" s="91">
        <f t="shared" si="7"/>
        <v>0</v>
      </c>
      <c r="N37" s="29"/>
      <c r="O37" s="24"/>
      <c r="P37" s="24"/>
      <c r="Q37" s="24"/>
      <c r="R37" s="91">
        <f t="shared" si="0"/>
        <v>0</v>
      </c>
      <c r="S37" s="91">
        <f t="shared" si="1"/>
        <v>0</v>
      </c>
      <c r="T37" s="94"/>
      <c r="U37" s="90"/>
      <c r="V37" s="90"/>
      <c r="W37" s="90"/>
      <c r="X37" s="90"/>
      <c r="Y37" s="24"/>
      <c r="Z37" s="24"/>
      <c r="AA37" s="24"/>
      <c r="AB37" s="25">
        <f t="shared" si="8"/>
        <v>0</v>
      </c>
      <c r="AC37" s="25">
        <f t="shared" si="9"/>
        <v>0</v>
      </c>
    </row>
    <row r="38" spans="2:29" s="30" customFormat="1" x14ac:dyDescent="0.3">
      <c r="B38" s="27"/>
      <c r="C38" s="27"/>
      <c r="D38" s="23"/>
      <c r="E38" s="23"/>
      <c r="F38" s="28"/>
      <c r="G38" s="28"/>
      <c r="H38" s="28"/>
      <c r="I38" s="24"/>
      <c r="J38" s="24"/>
      <c r="K38" s="24"/>
      <c r="L38" s="91">
        <f t="shared" si="6"/>
        <v>0</v>
      </c>
      <c r="M38" s="91">
        <f t="shared" si="7"/>
        <v>0</v>
      </c>
      <c r="N38" s="29"/>
      <c r="O38" s="24"/>
      <c r="P38" s="24"/>
      <c r="Q38" s="24"/>
      <c r="R38" s="91">
        <f t="shared" si="0"/>
        <v>0</v>
      </c>
      <c r="S38" s="91">
        <f t="shared" si="1"/>
        <v>0</v>
      </c>
      <c r="T38" s="105"/>
      <c r="U38" s="90"/>
      <c r="V38" s="90"/>
      <c r="W38" s="90"/>
      <c r="X38" s="90"/>
      <c r="Y38" s="24"/>
      <c r="Z38" s="24"/>
      <c r="AA38" s="24"/>
      <c r="AB38" s="25">
        <f t="shared" si="8"/>
        <v>0</v>
      </c>
      <c r="AC38" s="25">
        <f t="shared" si="9"/>
        <v>0</v>
      </c>
    </row>
    <row r="39" spans="2:29" s="30" customFormat="1" x14ac:dyDescent="0.3">
      <c r="B39" s="27"/>
      <c r="C39" s="27"/>
      <c r="D39" s="23"/>
      <c r="E39" s="23"/>
      <c r="F39" s="28"/>
      <c r="G39" s="28"/>
      <c r="H39" s="28"/>
      <c r="I39" s="24"/>
      <c r="J39" s="24"/>
      <c r="K39" s="24"/>
      <c r="L39" s="91">
        <f t="shared" si="6"/>
        <v>0</v>
      </c>
      <c r="M39" s="91">
        <f t="shared" si="7"/>
        <v>0</v>
      </c>
      <c r="N39" s="29"/>
      <c r="O39" s="24"/>
      <c r="P39" s="24"/>
      <c r="Q39" s="24"/>
      <c r="R39" s="91">
        <f t="shared" si="0"/>
        <v>0</v>
      </c>
      <c r="S39" s="91">
        <f t="shared" si="1"/>
        <v>0</v>
      </c>
      <c r="T39" s="32"/>
      <c r="U39" s="90"/>
      <c r="V39" s="90"/>
      <c r="W39" s="90"/>
      <c r="X39" s="90"/>
      <c r="Y39" s="24"/>
      <c r="Z39" s="24"/>
      <c r="AA39" s="24"/>
      <c r="AB39" s="25">
        <f t="shared" si="8"/>
        <v>0</v>
      </c>
      <c r="AC39" s="25">
        <f t="shared" si="9"/>
        <v>0</v>
      </c>
    </row>
    <row r="40" spans="2:29" s="30" customFormat="1" x14ac:dyDescent="0.3">
      <c r="B40" s="27"/>
      <c r="C40" s="27"/>
      <c r="D40" s="23"/>
      <c r="E40" s="23"/>
      <c r="F40" s="28"/>
      <c r="G40" s="28"/>
      <c r="H40" s="28"/>
      <c r="I40" s="24"/>
      <c r="J40" s="24"/>
      <c r="K40" s="24"/>
      <c r="L40" s="91">
        <f t="shared" si="6"/>
        <v>0</v>
      </c>
      <c r="M40" s="91">
        <f t="shared" si="7"/>
        <v>0</v>
      </c>
      <c r="N40" s="29"/>
      <c r="O40" s="24"/>
      <c r="P40" s="24"/>
      <c r="Q40" s="24"/>
      <c r="R40" s="91">
        <f t="shared" si="0"/>
        <v>0</v>
      </c>
      <c r="S40" s="91">
        <f t="shared" si="1"/>
        <v>0</v>
      </c>
      <c r="T40" s="32"/>
      <c r="U40" s="90"/>
      <c r="V40" s="90"/>
      <c r="W40" s="90"/>
      <c r="X40" s="90"/>
      <c r="Y40" s="24"/>
      <c r="Z40" s="24"/>
      <c r="AA40" s="24"/>
      <c r="AB40" s="25">
        <f t="shared" si="8"/>
        <v>0</v>
      </c>
      <c r="AC40" s="25">
        <f t="shared" si="9"/>
        <v>0</v>
      </c>
    </row>
    <row r="41" spans="2:29" s="30" customFormat="1" x14ac:dyDescent="0.3">
      <c r="B41" s="27"/>
      <c r="C41" s="27"/>
      <c r="D41" s="23"/>
      <c r="E41" s="23"/>
      <c r="F41" s="28"/>
      <c r="G41" s="28"/>
      <c r="H41" s="28"/>
      <c r="I41" s="24"/>
      <c r="J41" s="24"/>
      <c r="K41" s="24"/>
      <c r="L41" s="91">
        <f t="shared" si="6"/>
        <v>0</v>
      </c>
      <c r="M41" s="91">
        <f t="shared" si="7"/>
        <v>0</v>
      </c>
      <c r="N41" s="29"/>
      <c r="O41" s="24"/>
      <c r="P41" s="24"/>
      <c r="Q41" s="24"/>
      <c r="R41" s="91">
        <f t="shared" si="0"/>
        <v>0</v>
      </c>
      <c r="S41" s="91">
        <f t="shared" si="1"/>
        <v>0</v>
      </c>
      <c r="T41" s="32"/>
      <c r="U41" s="90"/>
      <c r="V41" s="90"/>
      <c r="W41" s="90"/>
      <c r="X41" s="90"/>
      <c r="Y41" s="90"/>
      <c r="Z41" s="90"/>
      <c r="AA41" s="90"/>
      <c r="AB41" s="25">
        <f t="shared" si="8"/>
        <v>0</v>
      </c>
      <c r="AC41" s="25">
        <f t="shared" si="9"/>
        <v>0</v>
      </c>
    </row>
    <row r="42" spans="2:29" s="30" customFormat="1" x14ac:dyDescent="0.3">
      <c r="B42" s="27"/>
      <c r="C42" s="27"/>
      <c r="D42" s="23"/>
      <c r="E42" s="23"/>
      <c r="F42" s="28"/>
      <c r="G42" s="28"/>
      <c r="H42" s="28"/>
      <c r="I42" s="24"/>
      <c r="J42" s="24"/>
      <c r="K42" s="24"/>
      <c r="L42" s="91">
        <f t="shared" si="6"/>
        <v>0</v>
      </c>
      <c r="M42" s="91">
        <f t="shared" si="7"/>
        <v>0</v>
      </c>
      <c r="N42" s="29"/>
      <c r="O42" s="24"/>
      <c r="P42" s="24"/>
      <c r="Q42" s="24"/>
      <c r="R42" s="91">
        <f t="shared" si="0"/>
        <v>0</v>
      </c>
      <c r="S42" s="91">
        <f t="shared" si="1"/>
        <v>0</v>
      </c>
      <c r="T42" s="32"/>
      <c r="U42" s="90"/>
      <c r="V42" s="90"/>
      <c r="W42" s="90"/>
      <c r="X42" s="90"/>
      <c r="Y42" s="90"/>
      <c r="Z42" s="90"/>
      <c r="AA42" s="90"/>
      <c r="AB42" s="25">
        <f t="shared" si="8"/>
        <v>0</v>
      </c>
      <c r="AC42" s="25">
        <f t="shared" si="9"/>
        <v>0</v>
      </c>
    </row>
    <row r="43" spans="2:29" s="30" customFormat="1" x14ac:dyDescent="0.3">
      <c r="B43" s="27"/>
      <c r="C43" s="27"/>
      <c r="D43" s="23"/>
      <c r="E43" s="23"/>
      <c r="F43" s="28"/>
      <c r="G43" s="28"/>
      <c r="H43" s="28"/>
      <c r="I43" s="24"/>
      <c r="J43" s="24"/>
      <c r="K43" s="24"/>
      <c r="L43" s="91">
        <f t="shared" si="6"/>
        <v>0</v>
      </c>
      <c r="M43" s="91">
        <f t="shared" si="7"/>
        <v>0</v>
      </c>
      <c r="N43" s="29"/>
      <c r="O43" s="24"/>
      <c r="P43" s="24"/>
      <c r="Q43" s="24"/>
      <c r="R43" s="91">
        <f t="shared" si="0"/>
        <v>0</v>
      </c>
      <c r="S43" s="91">
        <f t="shared" si="1"/>
        <v>0</v>
      </c>
      <c r="T43" s="106"/>
      <c r="U43" s="90"/>
      <c r="V43" s="90"/>
      <c r="W43" s="90"/>
      <c r="X43" s="90"/>
      <c r="Y43" s="90"/>
      <c r="Z43" s="90"/>
      <c r="AA43" s="90"/>
      <c r="AB43" s="25">
        <f t="shared" si="8"/>
        <v>0</v>
      </c>
      <c r="AC43" s="25">
        <f t="shared" si="9"/>
        <v>0</v>
      </c>
    </row>
    <row r="44" spans="2:29" s="30" customFormat="1" x14ac:dyDescent="0.3">
      <c r="B44" s="27"/>
      <c r="C44" s="27"/>
      <c r="D44" s="23"/>
      <c r="E44" s="23"/>
      <c r="F44" s="28"/>
      <c r="G44" s="28"/>
      <c r="H44" s="28"/>
      <c r="I44" s="24"/>
      <c r="J44" s="24"/>
      <c r="K44" s="24"/>
      <c r="L44" s="91">
        <f t="shared" si="6"/>
        <v>0</v>
      </c>
      <c r="M44" s="91">
        <f t="shared" si="7"/>
        <v>0</v>
      </c>
      <c r="N44" s="29"/>
      <c r="O44" s="24"/>
      <c r="P44" s="24"/>
      <c r="Q44" s="24"/>
      <c r="R44" s="91">
        <f t="shared" si="0"/>
        <v>0</v>
      </c>
      <c r="S44" s="91">
        <f t="shared" si="1"/>
        <v>0</v>
      </c>
      <c r="T44" s="106"/>
      <c r="U44" s="90"/>
      <c r="V44" s="90"/>
      <c r="W44" s="90"/>
      <c r="X44" s="90"/>
      <c r="Y44" s="90"/>
      <c r="Z44" s="90"/>
      <c r="AA44" s="90"/>
      <c r="AB44" s="25">
        <f t="shared" si="8"/>
        <v>0</v>
      </c>
      <c r="AC44" s="25">
        <f t="shared" si="9"/>
        <v>0</v>
      </c>
    </row>
    <row r="45" spans="2:29" s="30" customFormat="1" x14ac:dyDescent="0.3">
      <c r="B45" s="27"/>
      <c r="C45" s="27"/>
      <c r="D45" s="23"/>
      <c r="E45" s="23"/>
      <c r="F45" s="28"/>
      <c r="G45" s="28"/>
      <c r="H45" s="28"/>
      <c r="I45" s="24"/>
      <c r="J45" s="24"/>
      <c r="K45" s="24"/>
      <c r="L45" s="91">
        <f t="shared" si="6"/>
        <v>0</v>
      </c>
      <c r="M45" s="91">
        <f t="shared" si="7"/>
        <v>0</v>
      </c>
      <c r="N45" s="29"/>
      <c r="O45" s="24"/>
      <c r="P45" s="24"/>
      <c r="Q45" s="24"/>
      <c r="R45" s="91">
        <f t="shared" si="0"/>
        <v>0</v>
      </c>
      <c r="S45" s="91">
        <f t="shared" si="1"/>
        <v>0</v>
      </c>
      <c r="T45" s="106"/>
      <c r="U45" s="90"/>
      <c r="V45" s="90"/>
      <c r="W45" s="90"/>
      <c r="X45" s="90"/>
      <c r="Y45" s="90"/>
      <c r="Z45" s="90"/>
      <c r="AA45" s="90"/>
      <c r="AB45" s="25">
        <f t="shared" si="8"/>
        <v>0</v>
      </c>
      <c r="AC45" s="25">
        <f t="shared" si="9"/>
        <v>0</v>
      </c>
    </row>
    <row r="46" spans="2:29" s="30" customFormat="1" x14ac:dyDescent="0.3">
      <c r="B46" s="27"/>
      <c r="C46" s="27"/>
      <c r="D46" s="23"/>
      <c r="E46" s="23"/>
      <c r="F46" s="28"/>
      <c r="G46" s="28"/>
      <c r="H46" s="28"/>
      <c r="I46" s="24"/>
      <c r="J46" s="24"/>
      <c r="K46" s="24"/>
      <c r="L46" s="91">
        <f t="shared" si="6"/>
        <v>0</v>
      </c>
      <c r="M46" s="91">
        <f t="shared" si="7"/>
        <v>0</v>
      </c>
      <c r="N46" s="29"/>
      <c r="O46" s="24"/>
      <c r="P46" s="24"/>
      <c r="Q46" s="24"/>
      <c r="R46" s="91">
        <f t="shared" si="0"/>
        <v>0</v>
      </c>
      <c r="S46" s="91">
        <f t="shared" si="1"/>
        <v>0</v>
      </c>
      <c r="T46" s="106"/>
      <c r="U46" s="90"/>
      <c r="V46" s="90"/>
      <c r="W46" s="90"/>
      <c r="X46" s="90"/>
      <c r="Y46" s="90"/>
      <c r="Z46" s="90"/>
      <c r="AA46" s="90"/>
      <c r="AB46" s="25"/>
      <c r="AC46" s="25"/>
    </row>
    <row r="47" spans="2:29" s="30" customFormat="1" x14ac:dyDescent="0.3">
      <c r="B47" s="107"/>
      <c r="C47" s="107"/>
      <c r="D47" s="23"/>
      <c r="E47" s="23"/>
      <c r="F47" s="108"/>
      <c r="G47" s="28"/>
      <c r="H47" s="24"/>
      <c r="I47" s="24"/>
      <c r="J47" s="24"/>
      <c r="K47" s="24"/>
      <c r="L47" s="91">
        <f t="shared" si="6"/>
        <v>0</v>
      </c>
      <c r="M47" s="91">
        <f t="shared" si="7"/>
        <v>0</v>
      </c>
      <c r="N47" s="29"/>
      <c r="O47" s="24"/>
      <c r="P47" s="24"/>
      <c r="Q47" s="24"/>
      <c r="R47" s="91">
        <f t="shared" si="0"/>
        <v>0</v>
      </c>
      <c r="S47" s="91">
        <f t="shared" si="1"/>
        <v>0</v>
      </c>
      <c r="T47" s="101"/>
      <c r="U47" s="90"/>
      <c r="V47" s="90"/>
      <c r="W47" s="90"/>
      <c r="X47" s="90"/>
      <c r="Y47" s="24"/>
      <c r="Z47" s="24"/>
      <c r="AA47" s="24"/>
      <c r="AB47" s="25">
        <f t="shared" ref="AB47:AB71" si="10">Y47*$AA47</f>
        <v>0</v>
      </c>
      <c r="AC47" s="25">
        <f t="shared" ref="AC47:AC71" si="11">Z47*$AA47</f>
        <v>0</v>
      </c>
    </row>
    <row r="48" spans="2:29" s="30" customFormat="1" x14ac:dyDescent="0.3">
      <c r="B48" s="107"/>
      <c r="C48" s="107"/>
      <c r="D48" s="23"/>
      <c r="E48" s="23"/>
      <c r="F48" s="108"/>
      <c r="G48" s="28"/>
      <c r="H48" s="24"/>
      <c r="I48" s="24"/>
      <c r="J48" s="24"/>
      <c r="K48" s="24"/>
      <c r="L48" s="91">
        <f t="shared" si="6"/>
        <v>0</v>
      </c>
      <c r="M48" s="91">
        <f t="shared" si="7"/>
        <v>0</v>
      </c>
      <c r="N48" s="29"/>
      <c r="O48" s="24"/>
      <c r="P48" s="24"/>
      <c r="Q48" s="24"/>
      <c r="R48" s="91">
        <f t="shared" si="0"/>
        <v>0</v>
      </c>
      <c r="S48" s="91">
        <f t="shared" si="1"/>
        <v>0</v>
      </c>
      <c r="T48" s="101"/>
      <c r="U48" s="90"/>
      <c r="V48" s="90"/>
      <c r="W48" s="90"/>
      <c r="X48" s="90"/>
      <c r="Y48" s="24"/>
      <c r="Z48" s="24"/>
      <c r="AA48" s="24"/>
      <c r="AB48" s="25">
        <f t="shared" si="10"/>
        <v>0</v>
      </c>
      <c r="AC48" s="25">
        <f t="shared" si="11"/>
        <v>0</v>
      </c>
    </row>
    <row r="49" spans="2:30" s="30" customFormat="1" x14ac:dyDescent="0.3">
      <c r="B49" s="107"/>
      <c r="C49" s="107"/>
      <c r="D49" s="23"/>
      <c r="E49" s="23"/>
      <c r="F49" s="108"/>
      <c r="G49" s="28"/>
      <c r="H49" s="24"/>
      <c r="I49" s="24"/>
      <c r="J49" s="24"/>
      <c r="K49" s="24"/>
      <c r="L49" s="91">
        <f t="shared" si="6"/>
        <v>0</v>
      </c>
      <c r="M49" s="91">
        <f t="shared" si="7"/>
        <v>0</v>
      </c>
      <c r="N49" s="29"/>
      <c r="O49" s="24"/>
      <c r="P49" s="24"/>
      <c r="Q49" s="24"/>
      <c r="R49" s="91">
        <f t="shared" si="0"/>
        <v>0</v>
      </c>
      <c r="S49" s="91">
        <f t="shared" si="1"/>
        <v>0</v>
      </c>
      <c r="T49" s="101"/>
      <c r="U49" s="90"/>
      <c r="V49" s="90"/>
      <c r="W49" s="90"/>
      <c r="X49" s="90"/>
      <c r="Y49" s="24"/>
      <c r="Z49" s="24"/>
      <c r="AA49" s="24"/>
      <c r="AB49" s="25">
        <f t="shared" si="10"/>
        <v>0</v>
      </c>
      <c r="AC49" s="25">
        <f t="shared" si="11"/>
        <v>0</v>
      </c>
    </row>
    <row r="50" spans="2:30" s="30" customFormat="1" ht="107.4" customHeight="1" x14ac:dyDescent="0.3">
      <c r="B50" s="27"/>
      <c r="C50" s="27"/>
      <c r="D50" s="102"/>
      <c r="E50" s="102"/>
      <c r="F50" s="28"/>
      <c r="G50" s="28"/>
      <c r="H50" s="24"/>
      <c r="I50" s="24"/>
      <c r="J50" s="24"/>
      <c r="K50" s="24"/>
      <c r="L50" s="91">
        <f t="shared" si="6"/>
        <v>0</v>
      </c>
      <c r="M50" s="91">
        <f t="shared" si="7"/>
        <v>0</v>
      </c>
      <c r="N50" s="29"/>
      <c r="O50" s="24"/>
      <c r="P50" s="24"/>
      <c r="Q50" s="24"/>
      <c r="R50" s="91">
        <f t="shared" si="0"/>
        <v>0</v>
      </c>
      <c r="S50" s="91">
        <f t="shared" si="1"/>
        <v>0</v>
      </c>
      <c r="T50" s="101"/>
      <c r="U50" s="90"/>
      <c r="V50" s="90"/>
      <c r="W50" s="90"/>
      <c r="X50" s="90"/>
      <c r="Y50" s="24"/>
      <c r="Z50" s="24"/>
      <c r="AA50" s="24"/>
      <c r="AB50" s="25">
        <f t="shared" si="10"/>
        <v>0</v>
      </c>
      <c r="AC50" s="25">
        <f t="shared" si="11"/>
        <v>0</v>
      </c>
    </row>
    <row r="51" spans="2:30" s="30" customFormat="1" x14ac:dyDescent="0.3">
      <c r="B51" s="27"/>
      <c r="C51" s="27"/>
      <c r="D51" s="102"/>
      <c r="E51" s="102"/>
      <c r="F51" s="28"/>
      <c r="G51" s="28"/>
      <c r="H51" s="24"/>
      <c r="I51" s="24"/>
      <c r="J51" s="24"/>
      <c r="K51" s="24"/>
      <c r="L51" s="91">
        <f t="shared" si="6"/>
        <v>0</v>
      </c>
      <c r="M51" s="91">
        <f t="shared" si="7"/>
        <v>0</v>
      </c>
      <c r="N51" s="29"/>
      <c r="O51" s="24"/>
      <c r="P51" s="24"/>
      <c r="Q51" s="24"/>
      <c r="R51" s="91">
        <f t="shared" si="0"/>
        <v>0</v>
      </c>
      <c r="S51" s="91">
        <f t="shared" si="1"/>
        <v>0</v>
      </c>
      <c r="T51" s="32"/>
      <c r="U51" s="90"/>
      <c r="V51" s="90"/>
      <c r="W51" s="90"/>
      <c r="X51" s="90"/>
      <c r="Y51" s="24"/>
      <c r="Z51" s="24"/>
      <c r="AA51" s="24"/>
      <c r="AB51" s="25">
        <f t="shared" si="10"/>
        <v>0</v>
      </c>
      <c r="AC51" s="25">
        <f t="shared" si="11"/>
        <v>0</v>
      </c>
    </row>
    <row r="52" spans="2:30" s="30" customFormat="1" x14ac:dyDescent="0.3">
      <c r="B52" s="27"/>
      <c r="C52" s="27"/>
      <c r="D52" s="102"/>
      <c r="E52" s="102"/>
      <c r="F52" s="28"/>
      <c r="G52" s="28"/>
      <c r="H52" s="24"/>
      <c r="I52" s="24"/>
      <c r="J52" s="24"/>
      <c r="K52" s="24"/>
      <c r="L52" s="91">
        <f t="shared" si="6"/>
        <v>0</v>
      </c>
      <c r="M52" s="91">
        <f t="shared" si="7"/>
        <v>0</v>
      </c>
      <c r="N52" s="29"/>
      <c r="O52" s="24"/>
      <c r="P52" s="24"/>
      <c r="Q52" s="24"/>
      <c r="R52" s="91">
        <f t="shared" si="0"/>
        <v>0</v>
      </c>
      <c r="S52" s="91">
        <f t="shared" si="1"/>
        <v>0</v>
      </c>
      <c r="T52" s="32"/>
      <c r="U52" s="90"/>
      <c r="V52" s="90"/>
      <c r="W52" s="90"/>
      <c r="X52" s="90"/>
      <c r="Y52" s="24"/>
      <c r="Z52" s="24"/>
      <c r="AA52" s="24"/>
      <c r="AB52" s="25">
        <f t="shared" si="10"/>
        <v>0</v>
      </c>
      <c r="AC52" s="25">
        <f t="shared" si="11"/>
        <v>0</v>
      </c>
    </row>
    <row r="53" spans="2:30" s="30" customFormat="1" ht="75" customHeight="1" x14ac:dyDescent="0.3">
      <c r="B53" s="27"/>
      <c r="C53" s="27"/>
      <c r="D53" s="102"/>
      <c r="E53" s="102"/>
      <c r="F53" s="28"/>
      <c r="G53" s="28"/>
      <c r="H53" s="24"/>
      <c r="I53" s="24"/>
      <c r="J53" s="24"/>
      <c r="K53" s="24"/>
      <c r="L53" s="91">
        <f t="shared" si="6"/>
        <v>0</v>
      </c>
      <c r="M53" s="91">
        <f t="shared" si="7"/>
        <v>0</v>
      </c>
      <c r="N53" s="29"/>
      <c r="O53" s="24"/>
      <c r="P53" s="24"/>
      <c r="Q53" s="24"/>
      <c r="R53" s="91">
        <f t="shared" si="0"/>
        <v>0</v>
      </c>
      <c r="S53" s="91">
        <f t="shared" si="1"/>
        <v>0</v>
      </c>
      <c r="T53" s="115"/>
      <c r="U53" s="90"/>
      <c r="V53" s="90"/>
      <c r="W53" s="90"/>
      <c r="X53" s="90"/>
      <c r="Y53" s="24"/>
      <c r="Z53" s="24"/>
      <c r="AA53" s="24"/>
      <c r="AB53" s="25">
        <f t="shared" si="10"/>
        <v>0</v>
      </c>
      <c r="AC53" s="25">
        <f t="shared" si="11"/>
        <v>0</v>
      </c>
    </row>
    <row r="54" spans="2:30" s="30" customFormat="1" ht="190.5" customHeight="1" x14ac:dyDescent="0.3">
      <c r="B54" s="107"/>
      <c r="C54" s="107"/>
      <c r="D54" s="23"/>
      <c r="E54" s="23"/>
      <c r="F54" s="28"/>
      <c r="G54" s="28"/>
      <c r="H54" s="24"/>
      <c r="I54" s="24"/>
      <c r="J54" s="24"/>
      <c r="K54" s="24"/>
      <c r="L54" s="91">
        <f t="shared" si="6"/>
        <v>0</v>
      </c>
      <c r="M54" s="91">
        <f t="shared" si="7"/>
        <v>0</v>
      </c>
      <c r="N54" s="29"/>
      <c r="O54" s="24"/>
      <c r="P54" s="24"/>
      <c r="Q54" s="24"/>
      <c r="R54" s="91">
        <f t="shared" si="0"/>
        <v>0</v>
      </c>
      <c r="S54" s="91">
        <f t="shared" si="1"/>
        <v>0</v>
      </c>
      <c r="T54" s="94"/>
      <c r="U54" s="90"/>
      <c r="V54" s="90"/>
      <c r="W54" s="90"/>
      <c r="X54" s="90"/>
      <c r="Y54" s="24"/>
      <c r="Z54" s="24"/>
      <c r="AA54" s="24"/>
      <c r="AB54" s="25">
        <f t="shared" si="10"/>
        <v>0</v>
      </c>
      <c r="AC54" s="25">
        <f t="shared" si="11"/>
        <v>0</v>
      </c>
    </row>
    <row r="55" spans="2:30" s="30" customFormat="1" ht="47.4" customHeight="1" x14ac:dyDescent="0.3">
      <c r="B55" s="107"/>
      <c r="C55" s="107"/>
      <c r="D55" s="23"/>
      <c r="E55" s="23"/>
      <c r="F55" s="28"/>
      <c r="G55" s="28"/>
      <c r="H55" s="24"/>
      <c r="I55" s="24"/>
      <c r="J55" s="24"/>
      <c r="K55" s="24"/>
      <c r="L55" s="91">
        <f t="shared" si="6"/>
        <v>0</v>
      </c>
      <c r="M55" s="91">
        <f t="shared" si="7"/>
        <v>0</v>
      </c>
      <c r="N55" s="29"/>
      <c r="O55" s="24"/>
      <c r="P55" s="24"/>
      <c r="Q55" s="24"/>
      <c r="R55" s="91">
        <f t="shared" si="0"/>
        <v>0</v>
      </c>
      <c r="S55" s="91">
        <f t="shared" si="1"/>
        <v>0</v>
      </c>
      <c r="T55" s="32"/>
      <c r="U55" s="90"/>
      <c r="V55" s="90"/>
      <c r="W55" s="90"/>
      <c r="X55" s="90"/>
      <c r="Y55" s="24"/>
      <c r="Z55" s="24"/>
      <c r="AA55" s="24"/>
      <c r="AB55" s="25">
        <f t="shared" si="10"/>
        <v>0</v>
      </c>
      <c r="AC55" s="25">
        <f t="shared" si="11"/>
        <v>0</v>
      </c>
    </row>
    <row r="56" spans="2:30" s="30" customFormat="1" ht="47.4" customHeight="1" x14ac:dyDescent="0.3">
      <c r="B56" s="107"/>
      <c r="C56" s="107"/>
      <c r="D56" s="23"/>
      <c r="E56" s="23"/>
      <c r="F56" s="28"/>
      <c r="G56" s="28"/>
      <c r="H56" s="28"/>
      <c r="I56" s="24"/>
      <c r="J56" s="24"/>
      <c r="K56" s="24"/>
      <c r="L56" s="91">
        <f t="shared" si="6"/>
        <v>0</v>
      </c>
      <c r="M56" s="91">
        <f t="shared" si="7"/>
        <v>0</v>
      </c>
      <c r="N56" s="29"/>
      <c r="O56" s="24"/>
      <c r="P56" s="24"/>
      <c r="Q56" s="24"/>
      <c r="R56" s="91">
        <f t="shared" si="0"/>
        <v>0</v>
      </c>
      <c r="S56" s="91">
        <f t="shared" si="1"/>
        <v>0</v>
      </c>
      <c r="T56" s="28"/>
      <c r="U56" s="90"/>
      <c r="V56" s="90"/>
      <c r="W56" s="90"/>
      <c r="X56" s="90"/>
      <c r="Y56" s="24"/>
      <c r="Z56" s="24"/>
      <c r="AA56" s="24"/>
      <c r="AB56" s="25">
        <f t="shared" si="10"/>
        <v>0</v>
      </c>
      <c r="AC56" s="25">
        <f t="shared" si="11"/>
        <v>0</v>
      </c>
    </row>
    <row r="57" spans="2:30" s="30" customFormat="1" ht="140.4" customHeight="1" x14ac:dyDescent="0.3">
      <c r="B57" s="107"/>
      <c r="C57" s="107"/>
      <c r="D57" s="23"/>
      <c r="E57" s="23"/>
      <c r="F57" s="28"/>
      <c r="G57" s="28"/>
      <c r="H57" s="24"/>
      <c r="I57" s="24"/>
      <c r="J57" s="24"/>
      <c r="K57" s="24"/>
      <c r="L57" s="91">
        <f t="shared" si="6"/>
        <v>0</v>
      </c>
      <c r="M57" s="91">
        <f t="shared" si="7"/>
        <v>0</v>
      </c>
      <c r="N57" s="29"/>
      <c r="O57" s="24"/>
      <c r="P57" s="24"/>
      <c r="Q57" s="24"/>
      <c r="R57" s="91">
        <f t="shared" si="0"/>
        <v>0</v>
      </c>
      <c r="S57" s="91">
        <f t="shared" si="1"/>
        <v>0</v>
      </c>
      <c r="T57" s="106"/>
      <c r="U57" s="90"/>
      <c r="V57" s="90"/>
      <c r="W57" s="90"/>
      <c r="X57" s="90"/>
      <c r="Y57" s="90"/>
      <c r="Z57" s="90"/>
      <c r="AA57" s="90"/>
      <c r="AB57" s="25">
        <f t="shared" si="10"/>
        <v>0</v>
      </c>
      <c r="AC57" s="25">
        <f t="shared" si="11"/>
        <v>0</v>
      </c>
    </row>
    <row r="58" spans="2:30" s="30" customFormat="1" ht="44.1" customHeight="1" x14ac:dyDescent="0.3">
      <c r="B58" s="107"/>
      <c r="C58" s="107"/>
      <c r="D58" s="23"/>
      <c r="E58" s="23"/>
      <c r="F58" s="28"/>
      <c r="G58" s="31"/>
      <c r="H58" s="28"/>
      <c r="I58" s="24"/>
      <c r="J58" s="24"/>
      <c r="K58" s="24"/>
      <c r="L58" s="91">
        <f t="shared" si="6"/>
        <v>0</v>
      </c>
      <c r="M58" s="91">
        <f t="shared" si="7"/>
        <v>0</v>
      </c>
      <c r="N58" s="29"/>
      <c r="O58" s="24"/>
      <c r="P58" s="24"/>
      <c r="Q58" s="24"/>
      <c r="R58" s="91">
        <f t="shared" si="0"/>
        <v>0</v>
      </c>
      <c r="S58" s="91">
        <f t="shared" si="1"/>
        <v>0</v>
      </c>
      <c r="T58" s="28"/>
      <c r="U58" s="90"/>
      <c r="V58" s="90"/>
      <c r="W58" s="90"/>
      <c r="X58" s="90"/>
      <c r="Y58" s="24"/>
      <c r="Z58" s="24"/>
      <c r="AA58" s="24"/>
      <c r="AB58" s="25">
        <f t="shared" si="10"/>
        <v>0</v>
      </c>
      <c r="AC58" s="25">
        <f t="shared" si="11"/>
        <v>0</v>
      </c>
    </row>
    <row r="59" spans="2:30" s="30" customFormat="1" ht="44.1" customHeight="1" x14ac:dyDescent="0.3">
      <c r="B59" s="107"/>
      <c r="C59" s="107"/>
      <c r="D59" s="23"/>
      <c r="E59" s="23"/>
      <c r="F59" s="28"/>
      <c r="G59" s="28"/>
      <c r="H59" s="28"/>
      <c r="I59" s="24"/>
      <c r="J59" s="24"/>
      <c r="K59" s="24"/>
      <c r="L59" s="91">
        <f t="shared" si="6"/>
        <v>0</v>
      </c>
      <c r="M59" s="91">
        <f t="shared" si="7"/>
        <v>0</v>
      </c>
      <c r="N59" s="29"/>
      <c r="O59" s="24"/>
      <c r="P59" s="24"/>
      <c r="Q59" s="24"/>
      <c r="R59" s="91">
        <f t="shared" si="0"/>
        <v>0</v>
      </c>
      <c r="S59" s="91">
        <f t="shared" si="1"/>
        <v>0</v>
      </c>
      <c r="T59" s="28"/>
      <c r="U59" s="90"/>
      <c r="V59" s="90"/>
      <c r="W59" s="90"/>
      <c r="X59" s="90"/>
      <c r="Y59" s="24"/>
      <c r="Z59" s="24"/>
      <c r="AA59" s="24"/>
      <c r="AB59" s="25">
        <f t="shared" si="10"/>
        <v>0</v>
      </c>
      <c r="AC59" s="25">
        <f t="shared" si="11"/>
        <v>0</v>
      </c>
    </row>
    <row r="60" spans="2:30" ht="69" customHeight="1" x14ac:dyDescent="0.3">
      <c r="B60" s="28"/>
      <c r="C60" s="93"/>
      <c r="D60" s="90"/>
      <c r="E60" s="93"/>
      <c r="F60" s="90"/>
      <c r="G60" s="90"/>
      <c r="H60" s="90"/>
      <c r="I60" s="90"/>
      <c r="J60" s="90"/>
      <c r="K60" s="90"/>
      <c r="L60" s="91">
        <f>$O60*K60</f>
        <v>0</v>
      </c>
      <c r="M60" s="91">
        <f>$P60*K60</f>
        <v>0</v>
      </c>
      <c r="N60" s="90"/>
      <c r="O60" s="90"/>
      <c r="P60" s="90"/>
      <c r="Q60" s="90"/>
      <c r="R60" s="91">
        <f t="shared" si="0"/>
        <v>0</v>
      </c>
      <c r="S60" s="91">
        <f t="shared" si="1"/>
        <v>0</v>
      </c>
      <c r="T60" s="94"/>
      <c r="U60" s="90"/>
      <c r="V60" s="90"/>
      <c r="W60" s="90"/>
      <c r="X60" s="90"/>
      <c r="Y60" s="90"/>
      <c r="Z60" s="90"/>
      <c r="AA60" s="90"/>
      <c r="AB60" s="25">
        <f t="shared" si="10"/>
        <v>0</v>
      </c>
      <c r="AC60" s="25">
        <f t="shared" si="11"/>
        <v>0</v>
      </c>
      <c r="AD60" s="26"/>
    </row>
    <row r="61" spans="2:30" ht="69" customHeight="1" x14ac:dyDescent="0.3">
      <c r="B61" s="28"/>
      <c r="C61" s="93"/>
      <c r="D61" s="90"/>
      <c r="E61" s="93"/>
      <c r="F61" s="90"/>
      <c r="G61" s="90"/>
      <c r="H61" s="90"/>
      <c r="I61" s="90"/>
      <c r="J61" s="90"/>
      <c r="K61" s="90"/>
      <c r="L61" s="91"/>
      <c r="M61" s="91"/>
      <c r="N61" s="90"/>
      <c r="O61" s="90"/>
      <c r="P61" s="90"/>
      <c r="Q61" s="90"/>
      <c r="R61" s="91">
        <f t="shared" si="0"/>
        <v>0</v>
      </c>
      <c r="S61" s="91">
        <f t="shared" si="1"/>
        <v>0</v>
      </c>
      <c r="T61" s="94"/>
      <c r="U61" s="90"/>
      <c r="V61" s="90"/>
      <c r="W61" s="90"/>
      <c r="X61" s="90"/>
      <c r="Y61" s="90"/>
      <c r="Z61" s="90"/>
      <c r="AA61" s="90"/>
      <c r="AB61" s="25">
        <f t="shared" si="10"/>
        <v>0</v>
      </c>
      <c r="AC61" s="25">
        <f t="shared" si="11"/>
        <v>0</v>
      </c>
      <c r="AD61" s="26"/>
    </row>
    <row r="62" spans="2:30" ht="69" customHeight="1" x14ac:dyDescent="0.3">
      <c r="B62" s="108"/>
      <c r="C62" s="93"/>
      <c r="D62" s="90"/>
      <c r="E62" s="93"/>
      <c r="F62" s="90"/>
      <c r="G62" s="90"/>
      <c r="H62" s="90"/>
      <c r="I62" s="90"/>
      <c r="J62" s="90"/>
      <c r="K62" s="90"/>
      <c r="L62" s="90">
        <v>6</v>
      </c>
      <c r="M62" s="91">
        <f t="shared" ref="M62:M71" si="12">J62*$Q62</f>
        <v>0</v>
      </c>
      <c r="N62" s="90"/>
      <c r="O62" s="90"/>
      <c r="P62" s="90"/>
      <c r="Q62" s="90"/>
      <c r="R62" s="91">
        <f t="shared" si="0"/>
        <v>0</v>
      </c>
      <c r="S62" s="91">
        <f t="shared" si="1"/>
        <v>0</v>
      </c>
      <c r="T62" s="94"/>
      <c r="U62" s="90"/>
      <c r="V62" s="90"/>
      <c r="W62" s="90"/>
      <c r="X62" s="90"/>
      <c r="Y62" s="90"/>
      <c r="Z62" s="90"/>
      <c r="AA62" s="90"/>
      <c r="AB62" s="25">
        <f t="shared" si="10"/>
        <v>0</v>
      </c>
      <c r="AC62" s="25">
        <f t="shared" si="11"/>
        <v>0</v>
      </c>
      <c r="AD62" s="26"/>
    </row>
    <row r="63" spans="2:30" ht="69" customHeight="1" x14ac:dyDescent="0.3">
      <c r="B63" s="108"/>
      <c r="C63" s="93"/>
      <c r="D63" s="90"/>
      <c r="E63" s="93"/>
      <c r="F63" s="90"/>
      <c r="G63" s="90"/>
      <c r="H63" s="90"/>
      <c r="I63" s="90"/>
      <c r="J63" s="90"/>
      <c r="K63" s="90"/>
      <c r="L63" s="91">
        <f t="shared" ref="L63:L71" si="13">I63*$Q63</f>
        <v>0</v>
      </c>
      <c r="M63" s="91">
        <f t="shared" si="12"/>
        <v>0</v>
      </c>
      <c r="N63" s="90"/>
      <c r="O63" s="90"/>
      <c r="P63" s="90"/>
      <c r="Q63" s="90"/>
      <c r="R63" s="91">
        <f t="shared" si="0"/>
        <v>0</v>
      </c>
      <c r="S63" s="91">
        <f t="shared" si="1"/>
        <v>0</v>
      </c>
      <c r="T63" s="101"/>
      <c r="U63" s="90"/>
      <c r="V63" s="90"/>
      <c r="W63" s="90"/>
      <c r="X63" s="90"/>
      <c r="Y63" s="90"/>
      <c r="Z63" s="90"/>
      <c r="AA63" s="90"/>
      <c r="AB63" s="25">
        <f t="shared" si="10"/>
        <v>0</v>
      </c>
      <c r="AC63" s="25">
        <f t="shared" si="11"/>
        <v>0</v>
      </c>
      <c r="AD63" s="26"/>
    </row>
    <row r="64" spans="2:30" ht="69" customHeight="1" x14ac:dyDescent="0.3">
      <c r="B64" s="108"/>
      <c r="C64" s="93"/>
      <c r="D64" s="90"/>
      <c r="E64" s="93"/>
      <c r="F64" s="90"/>
      <c r="G64" s="90"/>
      <c r="H64" s="90"/>
      <c r="I64" s="90"/>
      <c r="J64" s="90"/>
      <c r="K64" s="24"/>
      <c r="L64" s="91">
        <f t="shared" si="13"/>
        <v>0</v>
      </c>
      <c r="M64" s="91">
        <f t="shared" si="12"/>
        <v>0</v>
      </c>
      <c r="N64" s="90"/>
      <c r="O64" s="90"/>
      <c r="P64" s="90"/>
      <c r="Q64" s="24"/>
      <c r="R64" s="91">
        <f t="shared" si="0"/>
        <v>0</v>
      </c>
      <c r="S64" s="91">
        <f t="shared" si="1"/>
        <v>0</v>
      </c>
      <c r="T64" s="101"/>
      <c r="U64" s="90"/>
      <c r="V64" s="90"/>
      <c r="W64" s="90"/>
      <c r="X64" s="90"/>
      <c r="Y64" s="90"/>
      <c r="Z64" s="90"/>
      <c r="AA64" s="90"/>
      <c r="AB64" s="25">
        <f t="shared" si="10"/>
        <v>0</v>
      </c>
      <c r="AC64" s="25">
        <f t="shared" si="11"/>
        <v>0</v>
      </c>
    </row>
    <row r="65" spans="2:29" ht="69" customHeight="1" x14ac:dyDescent="0.3">
      <c r="B65" s="108"/>
      <c r="C65" s="93"/>
      <c r="D65" s="90"/>
      <c r="E65" s="93"/>
      <c r="F65" s="90"/>
      <c r="G65" s="90"/>
      <c r="H65" s="90"/>
      <c r="I65" s="90"/>
      <c r="J65" s="90"/>
      <c r="K65" s="24"/>
      <c r="L65" s="91">
        <f t="shared" si="13"/>
        <v>0</v>
      </c>
      <c r="M65" s="91">
        <f t="shared" si="12"/>
        <v>0</v>
      </c>
      <c r="N65" s="90"/>
      <c r="O65" s="90"/>
      <c r="P65" s="90"/>
      <c r="Q65" s="24"/>
      <c r="R65" s="91">
        <f t="shared" si="0"/>
        <v>0</v>
      </c>
      <c r="S65" s="91">
        <f t="shared" si="1"/>
        <v>0</v>
      </c>
      <c r="T65" s="101"/>
      <c r="U65" s="90"/>
      <c r="V65" s="90"/>
      <c r="W65" s="90"/>
      <c r="X65" s="90"/>
      <c r="Y65" s="90"/>
      <c r="Z65" s="90"/>
      <c r="AA65" s="90"/>
      <c r="AB65" s="25">
        <f t="shared" si="10"/>
        <v>0</v>
      </c>
      <c r="AC65" s="25">
        <f t="shared" si="11"/>
        <v>0</v>
      </c>
    </row>
    <row r="66" spans="2:29" ht="69" customHeight="1" x14ac:dyDescent="0.3">
      <c r="B66" s="108"/>
      <c r="C66" s="93"/>
      <c r="D66" s="90"/>
      <c r="E66" s="93"/>
      <c r="F66" s="90"/>
      <c r="G66" s="24"/>
      <c r="H66" s="24"/>
      <c r="I66" s="24"/>
      <c r="J66" s="24"/>
      <c r="K66" s="24"/>
      <c r="L66" s="91">
        <f t="shared" si="13"/>
        <v>0</v>
      </c>
      <c r="M66" s="91">
        <f t="shared" si="12"/>
        <v>0</v>
      </c>
      <c r="N66" s="24"/>
      <c r="O66" s="24"/>
      <c r="P66" s="24"/>
      <c r="Q66" s="24"/>
      <c r="R66" s="91">
        <f t="shared" si="0"/>
        <v>0</v>
      </c>
      <c r="S66" s="91">
        <f t="shared" si="1"/>
        <v>0</v>
      </c>
      <c r="T66" s="24"/>
      <c r="U66" s="90"/>
      <c r="V66" s="90"/>
      <c r="W66" s="90"/>
      <c r="X66" s="90"/>
      <c r="Y66" s="24"/>
      <c r="Z66" s="24"/>
      <c r="AA66" s="24"/>
      <c r="AB66" s="25">
        <f t="shared" si="10"/>
        <v>0</v>
      </c>
      <c r="AC66" s="25">
        <f t="shared" si="11"/>
        <v>0</v>
      </c>
    </row>
    <row r="67" spans="2:29" ht="69" customHeight="1" x14ac:dyDescent="0.3">
      <c r="B67" s="108"/>
      <c r="C67" s="93"/>
      <c r="D67" s="90"/>
      <c r="E67" s="93"/>
      <c r="F67" s="90"/>
      <c r="G67" s="90"/>
      <c r="H67" s="90"/>
      <c r="I67" s="90"/>
      <c r="J67" s="90"/>
      <c r="K67" s="24"/>
      <c r="L67" s="91">
        <f t="shared" si="13"/>
        <v>0</v>
      </c>
      <c r="M67" s="91">
        <f t="shared" si="12"/>
        <v>0</v>
      </c>
      <c r="N67" s="24"/>
      <c r="O67" s="90"/>
      <c r="P67" s="90"/>
      <c r="Q67" s="24"/>
      <c r="R67" s="91">
        <f t="shared" si="0"/>
        <v>0</v>
      </c>
      <c r="S67" s="91">
        <f t="shared" si="1"/>
        <v>0</v>
      </c>
      <c r="T67" s="94"/>
      <c r="U67" s="90"/>
      <c r="V67" s="90"/>
      <c r="W67" s="90"/>
      <c r="X67" s="90"/>
      <c r="Y67" s="90"/>
      <c r="Z67" s="90"/>
      <c r="AA67" s="90"/>
      <c r="AB67" s="25">
        <f t="shared" si="10"/>
        <v>0</v>
      </c>
      <c r="AC67" s="25">
        <f t="shared" si="11"/>
        <v>0</v>
      </c>
    </row>
    <row r="68" spans="2:29" ht="69" customHeight="1" x14ac:dyDescent="0.3">
      <c r="B68" s="108"/>
      <c r="C68" s="93"/>
      <c r="D68" s="90"/>
      <c r="E68" s="93"/>
      <c r="F68" s="90"/>
      <c r="G68" s="90"/>
      <c r="H68" s="90"/>
      <c r="I68" s="90"/>
      <c r="J68" s="90"/>
      <c r="K68" s="24"/>
      <c r="L68" s="91">
        <f t="shared" si="13"/>
        <v>0</v>
      </c>
      <c r="M68" s="91">
        <f t="shared" si="12"/>
        <v>0</v>
      </c>
      <c r="N68" s="24"/>
      <c r="O68" s="90"/>
      <c r="P68" s="90"/>
      <c r="Q68" s="24"/>
      <c r="R68" s="91">
        <f t="shared" si="0"/>
        <v>0</v>
      </c>
      <c r="S68" s="91">
        <f t="shared" si="1"/>
        <v>0</v>
      </c>
      <c r="T68" s="101"/>
      <c r="U68" s="90"/>
      <c r="V68" s="90"/>
      <c r="W68" s="90"/>
      <c r="X68" s="90"/>
      <c r="Y68" s="90"/>
      <c r="Z68" s="90"/>
      <c r="AA68" s="90"/>
      <c r="AB68" s="91">
        <f t="shared" si="10"/>
        <v>0</v>
      </c>
      <c r="AC68" s="91">
        <f t="shared" si="11"/>
        <v>0</v>
      </c>
    </row>
    <row r="69" spans="2:29" ht="69" customHeight="1" x14ac:dyDescent="0.3">
      <c r="B69" s="108"/>
      <c r="C69" s="93"/>
      <c r="D69" s="90"/>
      <c r="E69" s="93"/>
      <c r="F69" s="90"/>
      <c r="G69" s="90"/>
      <c r="H69" s="90"/>
      <c r="I69" s="90"/>
      <c r="J69" s="90"/>
      <c r="K69" s="24"/>
      <c r="L69" s="91">
        <f t="shared" si="13"/>
        <v>0</v>
      </c>
      <c r="M69" s="91">
        <f t="shared" si="12"/>
        <v>0</v>
      </c>
      <c r="N69" s="24"/>
      <c r="O69" s="90"/>
      <c r="P69" s="90"/>
      <c r="Q69" s="24"/>
      <c r="R69" s="91">
        <f t="shared" si="0"/>
        <v>0</v>
      </c>
      <c r="S69" s="91">
        <f t="shared" si="1"/>
        <v>0</v>
      </c>
      <c r="T69" s="101"/>
      <c r="U69" s="90"/>
      <c r="V69" s="90"/>
      <c r="W69" s="90"/>
      <c r="X69" s="90"/>
      <c r="Y69" s="90"/>
      <c r="Z69" s="90"/>
      <c r="AA69" s="90"/>
      <c r="AB69" s="91">
        <f t="shared" si="10"/>
        <v>0</v>
      </c>
      <c r="AC69" s="91">
        <f t="shared" si="11"/>
        <v>0</v>
      </c>
    </row>
    <row r="70" spans="2:29" ht="69" customHeight="1" x14ac:dyDescent="0.3">
      <c r="B70" s="108"/>
      <c r="C70" s="93"/>
      <c r="D70" s="90"/>
      <c r="E70" s="93"/>
      <c r="F70" s="90"/>
      <c r="G70" s="90"/>
      <c r="H70" s="90"/>
      <c r="I70" s="90"/>
      <c r="J70" s="90"/>
      <c r="K70" s="24"/>
      <c r="L70" s="91">
        <f t="shared" si="13"/>
        <v>0</v>
      </c>
      <c r="M70" s="91">
        <f t="shared" si="12"/>
        <v>0</v>
      </c>
      <c r="N70" s="24"/>
      <c r="O70" s="90"/>
      <c r="P70" s="90"/>
      <c r="Q70" s="24"/>
      <c r="R70" s="91">
        <f t="shared" si="0"/>
        <v>0</v>
      </c>
      <c r="S70" s="91">
        <f t="shared" si="1"/>
        <v>0</v>
      </c>
      <c r="T70" s="101"/>
      <c r="U70" s="90"/>
      <c r="V70" s="90"/>
      <c r="W70" s="90"/>
      <c r="X70" s="90"/>
      <c r="Y70" s="90"/>
      <c r="Z70" s="90"/>
      <c r="AA70" s="90"/>
      <c r="AB70" s="91">
        <f t="shared" si="10"/>
        <v>0</v>
      </c>
      <c r="AC70" s="91">
        <f t="shared" si="11"/>
        <v>0</v>
      </c>
    </row>
    <row r="71" spans="2:29" s="30" customFormat="1" ht="69" customHeight="1" x14ac:dyDescent="0.3">
      <c r="B71" s="108"/>
      <c r="C71" s="107"/>
      <c r="D71" s="23"/>
      <c r="E71" s="23"/>
      <c r="F71" s="108"/>
      <c r="G71" s="108"/>
      <c r="H71" s="90"/>
      <c r="I71" s="90"/>
      <c r="J71" s="90"/>
      <c r="K71" s="24"/>
      <c r="L71" s="91">
        <f t="shared" si="13"/>
        <v>0</v>
      </c>
      <c r="M71" s="91">
        <f t="shared" si="12"/>
        <v>0</v>
      </c>
      <c r="N71" s="29"/>
      <c r="O71" s="90"/>
      <c r="P71" s="90"/>
      <c r="Q71" s="24"/>
      <c r="R71" s="91">
        <f t="shared" si="0"/>
        <v>0</v>
      </c>
      <c r="S71" s="91">
        <f t="shared" si="1"/>
        <v>0</v>
      </c>
      <c r="T71" s="94"/>
      <c r="U71" s="90"/>
      <c r="V71" s="90"/>
      <c r="W71" s="90"/>
      <c r="X71" s="90"/>
      <c r="Y71" s="90"/>
      <c r="Z71" s="90"/>
      <c r="AA71" s="90"/>
      <c r="AB71" s="25">
        <f t="shared" si="10"/>
        <v>0</v>
      </c>
      <c r="AC71" s="25">
        <f t="shared" si="11"/>
        <v>0</v>
      </c>
    </row>
    <row r="72" spans="2:29" s="30" customFormat="1" ht="71.099999999999994" customHeight="1" x14ac:dyDescent="0.3">
      <c r="B72" s="28"/>
      <c r="C72" s="27"/>
      <c r="D72" s="23"/>
      <c r="E72" s="23"/>
      <c r="F72" s="28"/>
      <c r="G72" s="28"/>
      <c r="H72" s="24"/>
      <c r="I72" s="24"/>
      <c r="J72" s="24"/>
      <c r="K72" s="24"/>
      <c r="L72" s="91"/>
      <c r="M72" s="91"/>
      <c r="N72" s="29"/>
      <c r="O72" s="24"/>
      <c r="P72" s="24"/>
      <c r="Q72" s="24"/>
      <c r="R72" s="91">
        <f t="shared" si="0"/>
        <v>0</v>
      </c>
      <c r="S72" s="91">
        <f t="shared" si="1"/>
        <v>0</v>
      </c>
      <c r="T72" s="94"/>
      <c r="U72" s="90"/>
      <c r="V72" s="90"/>
      <c r="W72" s="90"/>
      <c r="X72" s="90"/>
      <c r="Y72" s="24"/>
      <c r="Z72" s="24"/>
      <c r="AA72" s="24"/>
      <c r="AB72" s="25"/>
      <c r="AC72" s="25"/>
    </row>
    <row r="73" spans="2:29" s="30" customFormat="1" x14ac:dyDescent="0.3">
      <c r="B73" s="108"/>
      <c r="C73" s="107"/>
      <c r="D73" s="23"/>
      <c r="E73" s="23"/>
      <c r="F73" s="108"/>
      <c r="G73" s="108"/>
      <c r="H73" s="24"/>
      <c r="I73" s="90"/>
      <c r="J73" s="90"/>
      <c r="K73" s="90"/>
      <c r="L73" s="91">
        <f t="shared" ref="L73:L94" si="14">I73*$Q73</f>
        <v>0</v>
      </c>
      <c r="M73" s="91">
        <f t="shared" ref="M73:M94" si="15">J73*$Q73</f>
        <v>0</v>
      </c>
      <c r="N73" s="24"/>
      <c r="O73" s="90"/>
      <c r="P73" s="90"/>
      <c r="Q73" s="90"/>
      <c r="R73" s="91">
        <f t="shared" si="0"/>
        <v>0</v>
      </c>
      <c r="S73" s="91">
        <f t="shared" si="1"/>
        <v>0</v>
      </c>
      <c r="T73" s="94"/>
      <c r="U73" s="90"/>
      <c r="V73" s="90"/>
      <c r="W73" s="90"/>
      <c r="X73" s="90"/>
      <c r="Y73" s="90"/>
      <c r="Z73" s="90"/>
      <c r="AA73" s="90"/>
      <c r="AB73" s="25">
        <f t="shared" ref="AB73:AC78" si="16">Y73*$AA73</f>
        <v>0</v>
      </c>
      <c r="AC73" s="25">
        <f t="shared" si="16"/>
        <v>0</v>
      </c>
    </row>
    <row r="74" spans="2:29" s="30" customFormat="1" ht="93.9" customHeight="1" x14ac:dyDescent="0.3">
      <c r="B74" s="28"/>
      <c r="C74" s="27"/>
      <c r="D74" s="23"/>
      <c r="E74" s="23"/>
      <c r="F74" s="28"/>
      <c r="G74" s="28"/>
      <c r="H74" s="24"/>
      <c r="I74" s="90"/>
      <c r="J74" s="90"/>
      <c r="K74" s="90"/>
      <c r="L74" s="91">
        <f t="shared" si="14"/>
        <v>0</v>
      </c>
      <c r="M74" s="91">
        <f t="shared" si="15"/>
        <v>0</v>
      </c>
      <c r="N74" s="29"/>
      <c r="O74" s="90"/>
      <c r="P74" s="90"/>
      <c r="Q74" s="90"/>
      <c r="R74" s="91">
        <f t="shared" si="0"/>
        <v>0</v>
      </c>
      <c r="S74" s="91">
        <f t="shared" si="1"/>
        <v>0</v>
      </c>
      <c r="T74" s="94"/>
      <c r="U74" s="90"/>
      <c r="V74" s="90"/>
      <c r="W74" s="90"/>
      <c r="X74" s="90"/>
      <c r="Y74" s="90"/>
      <c r="Z74" s="90"/>
      <c r="AA74" s="90"/>
      <c r="AB74" s="25">
        <f t="shared" si="16"/>
        <v>0</v>
      </c>
      <c r="AC74" s="25">
        <f t="shared" si="16"/>
        <v>0</v>
      </c>
    </row>
    <row r="75" spans="2:29" s="30" customFormat="1" ht="84.6" customHeight="1" x14ac:dyDescent="0.3">
      <c r="B75" s="107"/>
      <c r="C75" s="107"/>
      <c r="D75" s="23"/>
      <c r="E75" s="23"/>
      <c r="F75" s="108"/>
      <c r="G75" s="108"/>
      <c r="H75" s="108"/>
      <c r="I75" s="24"/>
      <c r="J75" s="24"/>
      <c r="K75" s="24"/>
      <c r="L75" s="91">
        <f t="shared" si="14"/>
        <v>0</v>
      </c>
      <c r="M75" s="91">
        <f t="shared" si="15"/>
        <v>0</v>
      </c>
      <c r="N75" s="24"/>
      <c r="O75" s="24"/>
      <c r="P75" s="24"/>
      <c r="Q75" s="24"/>
      <c r="R75" s="91">
        <f t="shared" si="0"/>
        <v>0</v>
      </c>
      <c r="S75" s="91">
        <f t="shared" si="1"/>
        <v>0</v>
      </c>
      <c r="T75" s="94"/>
      <c r="U75" s="90"/>
      <c r="V75" s="90"/>
      <c r="W75" s="90"/>
      <c r="X75" s="90"/>
      <c r="Y75" s="24"/>
      <c r="Z75" s="24"/>
      <c r="AA75" s="24"/>
      <c r="AB75" s="25">
        <f t="shared" si="16"/>
        <v>0</v>
      </c>
      <c r="AC75" s="25">
        <f t="shared" si="16"/>
        <v>0</v>
      </c>
    </row>
    <row r="76" spans="2:29" s="30" customFormat="1" ht="84.6" customHeight="1" x14ac:dyDescent="0.3">
      <c r="B76" s="107"/>
      <c r="C76" s="107"/>
      <c r="D76" s="23"/>
      <c r="E76" s="23"/>
      <c r="F76" s="108"/>
      <c r="G76" s="108"/>
      <c r="H76" s="108"/>
      <c r="I76" s="24"/>
      <c r="J76" s="24"/>
      <c r="K76" s="24"/>
      <c r="L76" s="91">
        <f t="shared" si="14"/>
        <v>0</v>
      </c>
      <c r="M76" s="91">
        <f t="shared" si="15"/>
        <v>0</v>
      </c>
      <c r="N76" s="24"/>
      <c r="O76" s="24"/>
      <c r="P76" s="24"/>
      <c r="Q76" s="24"/>
      <c r="R76" s="91">
        <f t="shared" si="0"/>
        <v>0</v>
      </c>
      <c r="S76" s="91">
        <f t="shared" si="1"/>
        <v>0</v>
      </c>
      <c r="T76" s="109"/>
      <c r="U76" s="90"/>
      <c r="V76" s="90"/>
      <c r="W76" s="90"/>
      <c r="X76" s="90"/>
      <c r="Y76" s="24"/>
      <c r="Z76" s="24"/>
      <c r="AA76" s="24"/>
      <c r="AB76" s="25">
        <f t="shared" si="16"/>
        <v>0</v>
      </c>
      <c r="AC76" s="25">
        <f t="shared" si="16"/>
        <v>0</v>
      </c>
    </row>
    <row r="77" spans="2:29" s="30" customFormat="1" ht="72.900000000000006" customHeight="1" x14ac:dyDescent="0.3">
      <c r="B77" s="107"/>
      <c r="C77" s="107"/>
      <c r="D77" s="23"/>
      <c r="E77" s="23"/>
      <c r="F77" s="108"/>
      <c r="G77" s="108"/>
      <c r="H77" s="108"/>
      <c r="I77" s="24"/>
      <c r="J77" s="24"/>
      <c r="K77" s="24"/>
      <c r="L77" s="91">
        <f t="shared" si="14"/>
        <v>0</v>
      </c>
      <c r="M77" s="91">
        <f t="shared" si="15"/>
        <v>0</v>
      </c>
      <c r="N77" s="24"/>
      <c r="O77" s="24"/>
      <c r="P77" s="24"/>
      <c r="Q77" s="24"/>
      <c r="R77" s="91">
        <f t="shared" si="0"/>
        <v>0</v>
      </c>
      <c r="S77" s="91">
        <f t="shared" si="1"/>
        <v>0</v>
      </c>
      <c r="T77" s="32"/>
      <c r="U77" s="90"/>
      <c r="V77" s="90"/>
      <c r="W77" s="90"/>
      <c r="X77" s="90"/>
      <c r="Y77" s="24"/>
      <c r="Z77" s="24"/>
      <c r="AA77" s="24"/>
      <c r="AB77" s="25">
        <f t="shared" si="16"/>
        <v>0</v>
      </c>
      <c r="AC77" s="25">
        <f t="shared" si="16"/>
        <v>0</v>
      </c>
    </row>
    <row r="78" spans="2:29" s="30" customFormat="1" ht="72.900000000000006" customHeight="1" x14ac:dyDescent="0.3">
      <c r="B78" s="107"/>
      <c r="C78" s="107"/>
      <c r="D78" s="23"/>
      <c r="E78" s="23"/>
      <c r="F78" s="108"/>
      <c r="G78" s="108"/>
      <c r="H78" s="108"/>
      <c r="I78" s="24"/>
      <c r="J78" s="24"/>
      <c r="K78" s="24"/>
      <c r="L78" s="91">
        <f t="shared" si="14"/>
        <v>0</v>
      </c>
      <c r="M78" s="91">
        <f t="shared" si="15"/>
        <v>0</v>
      </c>
      <c r="N78" s="24"/>
      <c r="O78" s="24"/>
      <c r="P78" s="24"/>
      <c r="Q78" s="24"/>
      <c r="R78" s="91">
        <f t="shared" ref="R78:R141" si="17">$O78*Q78</f>
        <v>0</v>
      </c>
      <c r="S78" s="91">
        <f t="shared" ref="S78:S141" si="18">$P78*Q78</f>
        <v>0</v>
      </c>
      <c r="T78" s="32"/>
      <c r="U78" s="90"/>
      <c r="V78" s="90"/>
      <c r="W78" s="90"/>
      <c r="X78" s="90"/>
      <c r="Y78" s="24"/>
      <c r="Z78" s="24"/>
      <c r="AA78" s="24"/>
      <c r="AB78" s="25">
        <f t="shared" si="16"/>
        <v>0</v>
      </c>
      <c r="AC78" s="25">
        <f t="shared" si="16"/>
        <v>0</v>
      </c>
    </row>
    <row r="79" spans="2:29" s="30" customFormat="1" ht="72.900000000000006" customHeight="1" x14ac:dyDescent="0.3">
      <c r="B79" s="107"/>
      <c r="C79" s="107"/>
      <c r="D79" s="23"/>
      <c r="E79" s="23"/>
      <c r="F79" s="108"/>
      <c r="G79" s="108"/>
      <c r="H79" s="108"/>
      <c r="I79" s="24"/>
      <c r="J79" s="24"/>
      <c r="K79" s="24"/>
      <c r="L79" s="91">
        <f t="shared" si="14"/>
        <v>0</v>
      </c>
      <c r="M79" s="91">
        <f t="shared" si="15"/>
        <v>0</v>
      </c>
      <c r="N79" s="24"/>
      <c r="O79" s="24"/>
      <c r="P79" s="24"/>
      <c r="Q79" s="24"/>
      <c r="R79" s="91">
        <f t="shared" si="17"/>
        <v>0</v>
      </c>
      <c r="S79" s="91">
        <f t="shared" si="18"/>
        <v>0</v>
      </c>
      <c r="T79" s="32"/>
      <c r="U79" s="90"/>
      <c r="V79" s="90"/>
      <c r="W79" s="90"/>
      <c r="X79" s="90"/>
      <c r="Y79" s="90"/>
      <c r="Z79" s="90"/>
      <c r="AA79" s="90"/>
      <c r="AB79" s="25"/>
      <c r="AC79" s="25"/>
    </row>
    <row r="80" spans="2:29" s="30" customFormat="1" ht="114" customHeight="1" x14ac:dyDescent="0.3">
      <c r="B80" s="107"/>
      <c r="C80" s="107"/>
      <c r="D80" s="23"/>
      <c r="E80" s="23"/>
      <c r="F80" s="108"/>
      <c r="G80" s="108"/>
      <c r="H80" s="108"/>
      <c r="I80" s="24"/>
      <c r="J80" s="24"/>
      <c r="K80" s="24"/>
      <c r="L80" s="91">
        <f t="shared" si="14"/>
        <v>0</v>
      </c>
      <c r="M80" s="91">
        <f t="shared" si="15"/>
        <v>0</v>
      </c>
      <c r="N80" s="24"/>
      <c r="O80" s="24"/>
      <c r="P80" s="24"/>
      <c r="Q80" s="24"/>
      <c r="R80" s="91">
        <f t="shared" si="17"/>
        <v>0</v>
      </c>
      <c r="S80" s="91">
        <f t="shared" si="18"/>
        <v>0</v>
      </c>
      <c r="T80" s="32"/>
      <c r="U80" s="90"/>
      <c r="V80" s="90"/>
      <c r="W80" s="90"/>
      <c r="X80" s="90"/>
      <c r="Y80" s="90"/>
      <c r="Z80" s="90"/>
      <c r="AA80" s="90"/>
      <c r="AB80" s="25">
        <f t="shared" ref="AB80:AC84" si="19">Y80*$AA80</f>
        <v>0</v>
      </c>
      <c r="AC80" s="25">
        <f t="shared" si="19"/>
        <v>0</v>
      </c>
    </row>
    <row r="81" spans="2:29" s="30" customFormat="1" ht="120" customHeight="1" x14ac:dyDescent="0.3">
      <c r="B81" s="107"/>
      <c r="C81" s="107"/>
      <c r="D81" s="23"/>
      <c r="E81" s="23"/>
      <c r="F81" s="108"/>
      <c r="G81" s="108"/>
      <c r="H81" s="108"/>
      <c r="I81" s="24"/>
      <c r="J81" s="24"/>
      <c r="K81" s="24"/>
      <c r="L81" s="91">
        <f t="shared" si="14"/>
        <v>0</v>
      </c>
      <c r="M81" s="91">
        <f t="shared" si="15"/>
        <v>0</v>
      </c>
      <c r="N81" s="24"/>
      <c r="O81" s="24"/>
      <c r="P81" s="24"/>
      <c r="Q81" s="24"/>
      <c r="R81" s="91">
        <f t="shared" si="17"/>
        <v>0</v>
      </c>
      <c r="S81" s="91">
        <f t="shared" si="18"/>
        <v>0</v>
      </c>
      <c r="T81" s="32"/>
      <c r="U81" s="90"/>
      <c r="V81" s="90"/>
      <c r="W81" s="90"/>
      <c r="X81" s="90"/>
      <c r="Y81" s="90"/>
      <c r="Z81" s="90"/>
      <c r="AA81" s="90"/>
      <c r="AB81" s="25">
        <f t="shared" si="19"/>
        <v>0</v>
      </c>
      <c r="AC81" s="25">
        <f t="shared" si="19"/>
        <v>0</v>
      </c>
    </row>
    <row r="82" spans="2:29" s="30" customFormat="1" ht="120" customHeight="1" x14ac:dyDescent="0.3">
      <c r="B82" s="107"/>
      <c r="C82" s="107"/>
      <c r="D82" s="23"/>
      <c r="E82" s="23"/>
      <c r="F82" s="108"/>
      <c r="G82" s="108"/>
      <c r="H82" s="108"/>
      <c r="I82" s="24"/>
      <c r="J82" s="24"/>
      <c r="K82" s="24"/>
      <c r="L82" s="91">
        <f t="shared" si="14"/>
        <v>0</v>
      </c>
      <c r="M82" s="91">
        <f t="shared" si="15"/>
        <v>0</v>
      </c>
      <c r="N82" s="24"/>
      <c r="O82" s="24"/>
      <c r="P82" s="24"/>
      <c r="Q82" s="24"/>
      <c r="R82" s="91">
        <f t="shared" si="17"/>
        <v>0</v>
      </c>
      <c r="S82" s="91">
        <f t="shared" si="18"/>
        <v>0</v>
      </c>
      <c r="T82" s="106"/>
      <c r="U82" s="90"/>
      <c r="V82" s="90"/>
      <c r="W82" s="90"/>
      <c r="X82" s="90"/>
      <c r="Y82" s="90"/>
      <c r="Z82" s="90"/>
      <c r="AA82" s="90"/>
      <c r="AB82" s="25">
        <f t="shared" si="19"/>
        <v>0</v>
      </c>
      <c r="AC82" s="25">
        <f t="shared" si="19"/>
        <v>0</v>
      </c>
    </row>
    <row r="83" spans="2:29" s="30" customFormat="1" ht="120" customHeight="1" x14ac:dyDescent="0.3">
      <c r="B83" s="107"/>
      <c r="C83" s="107"/>
      <c r="D83" s="23"/>
      <c r="E83" s="23"/>
      <c r="F83" s="108"/>
      <c r="G83" s="108"/>
      <c r="H83" s="108"/>
      <c r="I83" s="24"/>
      <c r="J83" s="24"/>
      <c r="K83" s="24"/>
      <c r="L83" s="91">
        <f t="shared" si="14"/>
        <v>0</v>
      </c>
      <c r="M83" s="91">
        <f t="shared" si="15"/>
        <v>0</v>
      </c>
      <c r="N83" s="24"/>
      <c r="O83" s="24"/>
      <c r="P83" s="24"/>
      <c r="Q83" s="24"/>
      <c r="R83" s="91">
        <f t="shared" si="17"/>
        <v>0</v>
      </c>
      <c r="S83" s="91">
        <f t="shared" si="18"/>
        <v>0</v>
      </c>
      <c r="T83" s="106"/>
      <c r="U83" s="90"/>
      <c r="V83" s="90"/>
      <c r="W83" s="90"/>
      <c r="X83" s="90"/>
      <c r="Y83" s="90"/>
      <c r="Z83" s="90"/>
      <c r="AA83" s="90"/>
      <c r="AB83" s="25">
        <f t="shared" si="19"/>
        <v>0</v>
      </c>
      <c r="AC83" s="25">
        <f t="shared" si="19"/>
        <v>0</v>
      </c>
    </row>
    <row r="84" spans="2:29" s="30" customFormat="1" ht="120" customHeight="1" x14ac:dyDescent="0.3">
      <c r="B84" s="107"/>
      <c r="C84" s="107"/>
      <c r="D84" s="23"/>
      <c r="E84" s="23"/>
      <c r="F84" s="108"/>
      <c r="G84" s="108"/>
      <c r="H84" s="108"/>
      <c r="I84" s="24"/>
      <c r="J84" s="24"/>
      <c r="K84" s="24"/>
      <c r="L84" s="91">
        <f t="shared" si="14"/>
        <v>0</v>
      </c>
      <c r="M84" s="91">
        <f t="shared" si="15"/>
        <v>0</v>
      </c>
      <c r="N84" s="24"/>
      <c r="O84" s="24"/>
      <c r="P84" s="24"/>
      <c r="Q84" s="24"/>
      <c r="R84" s="91">
        <f t="shared" si="17"/>
        <v>0</v>
      </c>
      <c r="S84" s="91">
        <f t="shared" si="18"/>
        <v>0</v>
      </c>
      <c r="T84" s="106"/>
      <c r="U84" s="90"/>
      <c r="V84" s="90"/>
      <c r="W84" s="90"/>
      <c r="X84" s="90"/>
      <c r="Y84" s="90"/>
      <c r="Z84" s="90"/>
      <c r="AA84" s="90"/>
      <c r="AB84" s="25">
        <f t="shared" si="19"/>
        <v>0</v>
      </c>
      <c r="AC84" s="25">
        <f t="shared" si="19"/>
        <v>0</v>
      </c>
    </row>
    <row r="85" spans="2:29" s="30" customFormat="1" ht="47.1" customHeight="1" x14ac:dyDescent="0.3">
      <c r="B85" s="27"/>
      <c r="C85" s="27"/>
      <c r="D85" s="23"/>
      <c r="E85" s="23"/>
      <c r="F85" s="28"/>
      <c r="G85" s="28"/>
      <c r="H85" s="28"/>
      <c r="I85" s="24"/>
      <c r="J85" s="24"/>
      <c r="K85" s="24"/>
      <c r="L85" s="91">
        <f t="shared" si="14"/>
        <v>0</v>
      </c>
      <c r="M85" s="91">
        <f t="shared" si="15"/>
        <v>0</v>
      </c>
      <c r="N85" s="29"/>
      <c r="O85" s="24"/>
      <c r="P85" s="24"/>
      <c r="Q85" s="24"/>
      <c r="R85" s="91">
        <f t="shared" si="17"/>
        <v>0</v>
      </c>
      <c r="S85" s="91">
        <f t="shared" si="18"/>
        <v>0</v>
      </c>
      <c r="T85" s="106"/>
      <c r="U85" s="90"/>
      <c r="V85" s="90"/>
      <c r="W85" s="90"/>
      <c r="X85" s="90"/>
      <c r="Y85" s="90"/>
      <c r="Z85" s="90"/>
      <c r="AA85" s="90"/>
      <c r="AB85" s="25"/>
      <c r="AC85" s="25"/>
    </row>
    <row r="86" spans="2:29" s="30" customFormat="1" ht="152.1" customHeight="1" x14ac:dyDescent="0.3">
      <c r="B86" s="107"/>
      <c r="C86" s="107"/>
      <c r="D86" s="23"/>
      <c r="E86" s="23"/>
      <c r="F86" s="108"/>
      <c r="G86" s="108"/>
      <c r="H86" s="24"/>
      <c r="I86" s="24"/>
      <c r="J86" s="24"/>
      <c r="K86" s="24"/>
      <c r="L86" s="91">
        <f t="shared" si="14"/>
        <v>0</v>
      </c>
      <c r="M86" s="91">
        <f t="shared" si="15"/>
        <v>0</v>
      </c>
      <c r="N86" s="29"/>
      <c r="O86" s="24"/>
      <c r="P86" s="24"/>
      <c r="Q86" s="24"/>
      <c r="R86" s="91">
        <f t="shared" si="17"/>
        <v>0</v>
      </c>
      <c r="S86" s="91">
        <f t="shared" si="18"/>
        <v>0</v>
      </c>
      <c r="T86" s="94"/>
      <c r="U86" s="90"/>
      <c r="V86" s="90"/>
      <c r="W86" s="90"/>
      <c r="X86" s="90"/>
      <c r="Y86" s="90"/>
      <c r="Z86" s="90"/>
      <c r="AA86" s="90"/>
      <c r="AB86" s="25">
        <f t="shared" ref="AB86:AB94" si="20">Y86*$AA86</f>
        <v>0</v>
      </c>
      <c r="AC86" s="25">
        <f t="shared" ref="AC86:AC94" si="21">Z86*$AA86</f>
        <v>0</v>
      </c>
    </row>
    <row r="87" spans="2:29" s="30" customFormat="1" ht="47.4" customHeight="1" x14ac:dyDescent="0.3">
      <c r="B87" s="27"/>
      <c r="C87" s="107"/>
      <c r="D87" s="23"/>
      <c r="E87" s="23"/>
      <c r="F87" s="28"/>
      <c r="G87" s="28"/>
      <c r="H87" s="28"/>
      <c r="I87" s="24"/>
      <c r="J87" s="24"/>
      <c r="K87" s="24"/>
      <c r="L87" s="91">
        <f t="shared" si="14"/>
        <v>0</v>
      </c>
      <c r="M87" s="91">
        <f t="shared" si="15"/>
        <v>0</v>
      </c>
      <c r="N87" s="29"/>
      <c r="O87" s="24"/>
      <c r="P87" s="24"/>
      <c r="Q87" s="24"/>
      <c r="R87" s="91">
        <f t="shared" si="17"/>
        <v>0</v>
      </c>
      <c r="S87" s="91">
        <f t="shared" si="18"/>
        <v>0</v>
      </c>
      <c r="T87" s="28"/>
      <c r="U87" s="90"/>
      <c r="V87" s="90"/>
      <c r="W87" s="90"/>
      <c r="X87" s="90"/>
      <c r="Y87" s="24"/>
      <c r="Z87" s="24"/>
      <c r="AA87" s="24"/>
      <c r="AB87" s="25">
        <f t="shared" si="20"/>
        <v>0</v>
      </c>
      <c r="AC87" s="25">
        <f t="shared" si="21"/>
        <v>0</v>
      </c>
    </row>
    <row r="88" spans="2:29" s="30" customFormat="1" ht="113.4" customHeight="1" x14ac:dyDescent="0.3">
      <c r="B88" s="107"/>
      <c r="C88" s="107"/>
      <c r="D88" s="23"/>
      <c r="E88" s="23"/>
      <c r="F88" s="108"/>
      <c r="G88" s="108"/>
      <c r="H88" s="24"/>
      <c r="I88" s="24"/>
      <c r="J88" s="24"/>
      <c r="K88" s="24"/>
      <c r="L88" s="91">
        <f t="shared" si="14"/>
        <v>0</v>
      </c>
      <c r="M88" s="91">
        <f t="shared" si="15"/>
        <v>0</v>
      </c>
      <c r="N88" s="29"/>
      <c r="O88" s="24"/>
      <c r="P88" s="24"/>
      <c r="Q88" s="24"/>
      <c r="R88" s="91">
        <f t="shared" si="17"/>
        <v>0</v>
      </c>
      <c r="S88" s="91">
        <f t="shared" si="18"/>
        <v>0</v>
      </c>
      <c r="T88" s="106"/>
      <c r="U88" s="90"/>
      <c r="V88" s="90"/>
      <c r="W88" s="90"/>
      <c r="X88" s="90"/>
      <c r="Y88" s="90"/>
      <c r="Z88" s="90"/>
      <c r="AA88" s="90"/>
      <c r="AB88" s="25">
        <f t="shared" si="20"/>
        <v>0</v>
      </c>
      <c r="AC88" s="25">
        <f t="shared" si="21"/>
        <v>0</v>
      </c>
    </row>
    <row r="89" spans="2:29" s="30" customFormat="1" ht="44.1" customHeight="1" x14ac:dyDescent="0.3">
      <c r="B89" s="27"/>
      <c r="C89" s="107"/>
      <c r="D89" s="23"/>
      <c r="E89" s="23"/>
      <c r="F89" s="28"/>
      <c r="G89" s="31"/>
      <c r="H89" s="28"/>
      <c r="I89" s="24"/>
      <c r="J89" s="24"/>
      <c r="K89" s="24"/>
      <c r="L89" s="91">
        <f t="shared" si="14"/>
        <v>0</v>
      </c>
      <c r="M89" s="91">
        <f t="shared" si="15"/>
        <v>0</v>
      </c>
      <c r="N89" s="29"/>
      <c r="O89" s="24"/>
      <c r="P89" s="24"/>
      <c r="Q89" s="24"/>
      <c r="R89" s="91">
        <f t="shared" si="17"/>
        <v>0</v>
      </c>
      <c r="S89" s="91">
        <f t="shared" si="18"/>
        <v>0</v>
      </c>
      <c r="T89" s="28"/>
      <c r="U89" s="90"/>
      <c r="V89" s="90"/>
      <c r="W89" s="90"/>
      <c r="X89" s="90"/>
      <c r="Y89" s="24"/>
      <c r="Z89" s="24"/>
      <c r="AA89" s="24"/>
      <c r="AB89" s="25">
        <f t="shared" si="20"/>
        <v>0</v>
      </c>
      <c r="AC89" s="25">
        <f t="shared" si="21"/>
        <v>0</v>
      </c>
    </row>
    <row r="90" spans="2:29" s="30" customFormat="1" ht="44.1" customHeight="1" x14ac:dyDescent="0.3">
      <c r="B90" s="27"/>
      <c r="C90" s="107"/>
      <c r="D90" s="23"/>
      <c r="E90" s="23"/>
      <c r="F90" s="28"/>
      <c r="G90" s="28"/>
      <c r="H90" s="28"/>
      <c r="I90" s="24"/>
      <c r="J90" s="24"/>
      <c r="K90" s="24"/>
      <c r="L90" s="91">
        <f t="shared" si="14"/>
        <v>0</v>
      </c>
      <c r="M90" s="91">
        <f t="shared" si="15"/>
        <v>0</v>
      </c>
      <c r="N90" s="29"/>
      <c r="O90" s="24"/>
      <c r="P90" s="24"/>
      <c r="Q90" s="24"/>
      <c r="R90" s="91">
        <f t="shared" si="17"/>
        <v>0</v>
      </c>
      <c r="S90" s="91">
        <f t="shared" si="18"/>
        <v>0</v>
      </c>
      <c r="T90" s="28"/>
      <c r="U90" s="90"/>
      <c r="V90" s="90"/>
      <c r="W90" s="90"/>
      <c r="X90" s="90"/>
      <c r="Y90" s="24"/>
      <c r="Z90" s="24"/>
      <c r="AA90" s="24"/>
      <c r="AB90" s="25">
        <f t="shared" si="20"/>
        <v>0</v>
      </c>
      <c r="AC90" s="25">
        <f t="shared" si="21"/>
        <v>0</v>
      </c>
    </row>
    <row r="91" spans="2:29" s="30" customFormat="1" ht="84.6" customHeight="1" x14ac:dyDescent="0.3">
      <c r="B91" s="107"/>
      <c r="C91" s="107"/>
      <c r="D91" s="23"/>
      <c r="E91" s="23"/>
      <c r="F91" s="108"/>
      <c r="G91" s="24"/>
      <c r="H91" s="108"/>
      <c r="I91" s="24"/>
      <c r="J91" s="24"/>
      <c r="K91" s="24"/>
      <c r="L91" s="91">
        <f t="shared" si="14"/>
        <v>0</v>
      </c>
      <c r="M91" s="91">
        <f t="shared" si="15"/>
        <v>0</v>
      </c>
      <c r="N91" s="24"/>
      <c r="O91" s="24"/>
      <c r="P91" s="24"/>
      <c r="Q91" s="24"/>
      <c r="R91" s="91">
        <f t="shared" si="17"/>
        <v>0</v>
      </c>
      <c r="S91" s="91">
        <f t="shared" si="18"/>
        <v>0</v>
      </c>
      <c r="T91" s="94"/>
      <c r="U91" s="90"/>
      <c r="V91" s="90"/>
      <c r="W91" s="90"/>
      <c r="X91" s="90"/>
      <c r="Y91" s="24"/>
      <c r="Z91" s="24"/>
      <c r="AA91" s="24"/>
      <c r="AB91" s="25">
        <f t="shared" si="20"/>
        <v>0</v>
      </c>
      <c r="AC91" s="25">
        <f t="shared" si="21"/>
        <v>0</v>
      </c>
    </row>
    <row r="92" spans="2:29" s="30" customFormat="1" ht="84.6" customHeight="1" x14ac:dyDescent="0.3">
      <c r="B92" s="107"/>
      <c r="C92" s="107"/>
      <c r="D92" s="23"/>
      <c r="E92" s="23"/>
      <c r="F92" s="108"/>
      <c r="G92" s="108"/>
      <c r="H92" s="108"/>
      <c r="I92" s="24"/>
      <c r="J92" s="24"/>
      <c r="K92" s="24"/>
      <c r="L92" s="91">
        <f t="shared" si="14"/>
        <v>0</v>
      </c>
      <c r="M92" s="91">
        <f t="shared" si="15"/>
        <v>0</v>
      </c>
      <c r="N92" s="24"/>
      <c r="O92" s="24"/>
      <c r="P92" s="24"/>
      <c r="Q92" s="24"/>
      <c r="R92" s="91">
        <f t="shared" si="17"/>
        <v>0</v>
      </c>
      <c r="S92" s="91">
        <f t="shared" si="18"/>
        <v>0</v>
      </c>
      <c r="T92" s="94"/>
      <c r="U92" s="90"/>
      <c r="V92" s="90"/>
      <c r="W92" s="90"/>
      <c r="X92" s="90"/>
      <c r="Y92" s="24"/>
      <c r="Z92" s="24"/>
      <c r="AA92" s="24"/>
      <c r="AB92" s="25">
        <f t="shared" si="20"/>
        <v>0</v>
      </c>
      <c r="AC92" s="25">
        <f t="shared" si="21"/>
        <v>0</v>
      </c>
    </row>
    <row r="93" spans="2:29" s="30" customFormat="1" ht="132.9" customHeight="1" x14ac:dyDescent="0.3">
      <c r="B93" s="107"/>
      <c r="C93" s="107"/>
      <c r="D93" s="23"/>
      <c r="E93" s="23"/>
      <c r="F93" s="108"/>
      <c r="G93" s="108"/>
      <c r="H93" s="108"/>
      <c r="I93" s="24"/>
      <c r="J93" s="24"/>
      <c r="K93" s="24"/>
      <c r="L93" s="91">
        <f t="shared" si="14"/>
        <v>0</v>
      </c>
      <c r="M93" s="91">
        <f t="shared" si="15"/>
        <v>0</v>
      </c>
      <c r="N93" s="24"/>
      <c r="O93" s="24"/>
      <c r="P93" s="24"/>
      <c r="Q93" s="24"/>
      <c r="R93" s="91">
        <f t="shared" si="17"/>
        <v>0</v>
      </c>
      <c r="S93" s="91">
        <f t="shared" si="18"/>
        <v>0</v>
      </c>
      <c r="T93" s="94"/>
      <c r="U93" s="90"/>
      <c r="V93" s="90"/>
      <c r="W93" s="90"/>
      <c r="X93" s="90"/>
      <c r="Y93" s="24"/>
      <c r="Z93" s="24"/>
      <c r="AA93" s="24"/>
      <c r="AB93" s="25">
        <f t="shared" si="20"/>
        <v>0</v>
      </c>
      <c r="AC93" s="25">
        <f t="shared" si="21"/>
        <v>0</v>
      </c>
    </row>
    <row r="94" spans="2:29" s="30" customFormat="1" ht="72.900000000000006" customHeight="1" x14ac:dyDescent="0.3">
      <c r="B94" s="107"/>
      <c r="C94" s="107"/>
      <c r="D94" s="23"/>
      <c r="E94" s="23"/>
      <c r="F94" s="108"/>
      <c r="G94" s="108"/>
      <c r="H94" s="108"/>
      <c r="I94" s="24"/>
      <c r="J94" s="24"/>
      <c r="K94" s="24"/>
      <c r="L94" s="91">
        <f t="shared" si="14"/>
        <v>0</v>
      </c>
      <c r="M94" s="91">
        <f t="shared" si="15"/>
        <v>0</v>
      </c>
      <c r="N94" s="24"/>
      <c r="O94" s="24"/>
      <c r="P94" s="24"/>
      <c r="Q94" s="24"/>
      <c r="R94" s="91">
        <f t="shared" si="17"/>
        <v>0</v>
      </c>
      <c r="S94" s="91">
        <f t="shared" si="18"/>
        <v>0</v>
      </c>
      <c r="T94" s="94"/>
      <c r="U94" s="90"/>
      <c r="V94" s="90"/>
      <c r="W94" s="90"/>
      <c r="X94" s="90"/>
      <c r="Y94" s="24"/>
      <c r="Z94" s="24"/>
      <c r="AA94" s="24"/>
      <c r="AB94" s="25">
        <f t="shared" si="20"/>
        <v>0</v>
      </c>
      <c r="AC94" s="25">
        <f t="shared" si="21"/>
        <v>0</v>
      </c>
    </row>
    <row r="95" spans="2:29" s="30" customFormat="1" ht="72.900000000000006" customHeight="1" x14ac:dyDescent="0.3">
      <c r="B95" s="107"/>
      <c r="C95" s="107"/>
      <c r="D95" s="23"/>
      <c r="E95" s="23"/>
      <c r="F95" s="108"/>
      <c r="G95" s="108"/>
      <c r="H95" s="108"/>
      <c r="I95" s="24"/>
      <c r="J95" s="24"/>
      <c r="K95" s="24"/>
      <c r="L95" s="91"/>
      <c r="M95" s="91"/>
      <c r="N95" s="24"/>
      <c r="O95" s="24"/>
      <c r="P95" s="24"/>
      <c r="Q95" s="24"/>
      <c r="R95" s="91">
        <f t="shared" si="17"/>
        <v>0</v>
      </c>
      <c r="S95" s="91">
        <f t="shared" si="18"/>
        <v>0</v>
      </c>
      <c r="T95" s="94"/>
      <c r="U95" s="90"/>
      <c r="V95" s="90"/>
      <c r="W95" s="90"/>
      <c r="X95" s="90"/>
      <c r="Y95" s="90"/>
      <c r="Z95" s="90"/>
      <c r="AA95" s="90"/>
      <c r="AB95" s="25"/>
      <c r="AC95" s="25"/>
    </row>
    <row r="96" spans="2:29" s="30" customFormat="1" ht="57.6" customHeight="1" x14ac:dyDescent="0.3">
      <c r="B96" s="107"/>
      <c r="C96" s="107"/>
      <c r="D96" s="23"/>
      <c r="E96" s="23"/>
      <c r="F96" s="28"/>
      <c r="G96" s="108"/>
      <c r="H96" s="108"/>
      <c r="I96" s="24"/>
      <c r="J96" s="24"/>
      <c r="K96" s="24"/>
      <c r="L96" s="91">
        <f t="shared" ref="L96:M102" si="22">I96*$Q96</f>
        <v>0</v>
      </c>
      <c r="M96" s="91">
        <f t="shared" si="22"/>
        <v>0</v>
      </c>
      <c r="N96" s="24"/>
      <c r="O96" s="24"/>
      <c r="P96" s="24"/>
      <c r="Q96" s="24"/>
      <c r="R96" s="91">
        <f t="shared" si="17"/>
        <v>0</v>
      </c>
      <c r="S96" s="91">
        <f t="shared" si="18"/>
        <v>0</v>
      </c>
      <c r="T96" s="32"/>
      <c r="U96" s="90"/>
      <c r="V96" s="90"/>
      <c r="W96" s="90"/>
      <c r="X96" s="90"/>
      <c r="Y96" s="90"/>
      <c r="Z96" s="90"/>
      <c r="AA96" s="90"/>
      <c r="AB96" s="25">
        <f>Y96*$AA96</f>
        <v>0</v>
      </c>
      <c r="AC96" s="25">
        <f>Z96*$AA96</f>
        <v>0</v>
      </c>
    </row>
    <row r="97" spans="2:30" s="30" customFormat="1" ht="57.6" customHeight="1" x14ac:dyDescent="0.3">
      <c r="B97" s="27"/>
      <c r="C97" s="27"/>
      <c r="D97" s="23"/>
      <c r="E97" s="23"/>
      <c r="F97" s="28"/>
      <c r="G97" s="28"/>
      <c r="H97" s="28"/>
      <c r="I97" s="24"/>
      <c r="J97" s="24"/>
      <c r="K97" s="24"/>
      <c r="L97" s="91">
        <f t="shared" si="22"/>
        <v>0</v>
      </c>
      <c r="M97" s="91">
        <f t="shared" si="22"/>
        <v>0</v>
      </c>
      <c r="N97" s="29"/>
      <c r="O97" s="24"/>
      <c r="P97" s="24"/>
      <c r="Q97" s="24"/>
      <c r="R97" s="91">
        <f t="shared" si="17"/>
        <v>0</v>
      </c>
      <c r="S97" s="91">
        <f t="shared" si="18"/>
        <v>0</v>
      </c>
      <c r="T97" s="106"/>
      <c r="U97" s="90"/>
      <c r="V97" s="90"/>
      <c r="W97" s="90"/>
      <c r="X97" s="90"/>
      <c r="Y97" s="90"/>
      <c r="Z97" s="90"/>
      <c r="AA97" s="90"/>
      <c r="AB97" s="25"/>
      <c r="AC97" s="25"/>
    </row>
    <row r="98" spans="2:30" s="30" customFormat="1" x14ac:dyDescent="0.3">
      <c r="B98" s="107"/>
      <c r="C98" s="107"/>
      <c r="D98" s="23"/>
      <c r="E98" s="23"/>
      <c r="F98" s="108"/>
      <c r="G98" s="108"/>
      <c r="H98" s="24"/>
      <c r="I98" s="24"/>
      <c r="J98" s="24"/>
      <c r="K98" s="24"/>
      <c r="L98" s="91">
        <f t="shared" si="22"/>
        <v>0</v>
      </c>
      <c r="M98" s="91">
        <f t="shared" si="22"/>
        <v>0</v>
      </c>
      <c r="N98" s="24"/>
      <c r="O98" s="24"/>
      <c r="P98" s="24"/>
      <c r="Q98" s="24"/>
      <c r="R98" s="91">
        <f t="shared" si="17"/>
        <v>0</v>
      </c>
      <c r="S98" s="91">
        <f t="shared" si="18"/>
        <v>0</v>
      </c>
      <c r="T98" s="94"/>
      <c r="U98" s="90"/>
      <c r="V98" s="90"/>
      <c r="W98" s="90"/>
      <c r="X98" s="90"/>
      <c r="Y98" s="24"/>
      <c r="Z98" s="24"/>
      <c r="AA98" s="24"/>
      <c r="AB98" s="25">
        <f t="shared" ref="AB98:AC102" si="23">Y98*$AA98</f>
        <v>0</v>
      </c>
      <c r="AC98" s="25">
        <f t="shared" si="23"/>
        <v>0</v>
      </c>
    </row>
    <row r="99" spans="2:30" s="30" customFormat="1" ht="51.6" customHeight="1" x14ac:dyDescent="0.3">
      <c r="B99" s="27"/>
      <c r="C99" s="107"/>
      <c r="D99" s="23"/>
      <c r="E99" s="23"/>
      <c r="F99" s="28"/>
      <c r="G99" s="28"/>
      <c r="H99" s="28"/>
      <c r="I99" s="24"/>
      <c r="J99" s="24"/>
      <c r="K99" s="24"/>
      <c r="L99" s="91">
        <f t="shared" si="22"/>
        <v>0</v>
      </c>
      <c r="M99" s="91">
        <f t="shared" si="22"/>
        <v>0</v>
      </c>
      <c r="N99" s="29"/>
      <c r="O99" s="24"/>
      <c r="P99" s="24"/>
      <c r="Q99" s="24"/>
      <c r="R99" s="91">
        <f t="shared" si="17"/>
        <v>0</v>
      </c>
      <c r="S99" s="91">
        <f t="shared" si="18"/>
        <v>0</v>
      </c>
      <c r="T99" s="28"/>
      <c r="U99" s="90"/>
      <c r="V99" s="90"/>
      <c r="W99" s="90"/>
      <c r="X99" s="90"/>
      <c r="Y99" s="24"/>
      <c r="Z99" s="24"/>
      <c r="AA99" s="24"/>
      <c r="AB99" s="25">
        <f t="shared" si="23"/>
        <v>0</v>
      </c>
      <c r="AC99" s="25">
        <f t="shared" si="23"/>
        <v>0</v>
      </c>
    </row>
    <row r="100" spans="2:30" s="30" customFormat="1" ht="99.6" customHeight="1" x14ac:dyDescent="0.3">
      <c r="B100" s="107"/>
      <c r="C100" s="107"/>
      <c r="D100" s="23"/>
      <c r="E100" s="23"/>
      <c r="F100" s="108"/>
      <c r="G100" s="108"/>
      <c r="H100" s="24"/>
      <c r="I100" s="24"/>
      <c r="J100" s="24"/>
      <c r="K100" s="24"/>
      <c r="L100" s="91">
        <f t="shared" si="22"/>
        <v>0</v>
      </c>
      <c r="M100" s="91">
        <f t="shared" si="22"/>
        <v>0</v>
      </c>
      <c r="N100" s="24"/>
      <c r="O100" s="24"/>
      <c r="P100" s="24"/>
      <c r="Q100" s="24"/>
      <c r="R100" s="91">
        <f t="shared" si="17"/>
        <v>0</v>
      </c>
      <c r="S100" s="91">
        <f t="shared" si="18"/>
        <v>0</v>
      </c>
      <c r="T100" s="94"/>
      <c r="U100" s="90"/>
      <c r="V100" s="90"/>
      <c r="W100" s="90"/>
      <c r="X100" s="90"/>
      <c r="Y100" s="24"/>
      <c r="Z100" s="24"/>
      <c r="AA100" s="24"/>
      <c r="AB100" s="25">
        <f t="shared" si="23"/>
        <v>0</v>
      </c>
      <c r="AC100" s="25">
        <f t="shared" si="23"/>
        <v>0</v>
      </c>
    </row>
    <row r="101" spans="2:30" s="30" customFormat="1" ht="51.6" customHeight="1" x14ac:dyDescent="0.3">
      <c r="B101" s="27"/>
      <c r="C101" s="107"/>
      <c r="D101" s="23"/>
      <c r="E101" s="23"/>
      <c r="F101" s="28"/>
      <c r="G101" s="31"/>
      <c r="H101" s="28"/>
      <c r="I101" s="24"/>
      <c r="J101" s="24"/>
      <c r="K101" s="24"/>
      <c r="L101" s="91">
        <f t="shared" si="22"/>
        <v>0</v>
      </c>
      <c r="M101" s="91">
        <f t="shared" si="22"/>
        <v>0</v>
      </c>
      <c r="N101" s="29"/>
      <c r="O101" s="24"/>
      <c r="P101" s="24"/>
      <c r="Q101" s="24"/>
      <c r="R101" s="91">
        <f t="shared" si="17"/>
        <v>0</v>
      </c>
      <c r="S101" s="91">
        <f t="shared" si="18"/>
        <v>0</v>
      </c>
      <c r="T101" s="28"/>
      <c r="U101" s="90"/>
      <c r="V101" s="90"/>
      <c r="W101" s="90"/>
      <c r="X101" s="90"/>
      <c r="Y101" s="24"/>
      <c r="Z101" s="24"/>
      <c r="AA101" s="24"/>
      <c r="AB101" s="25">
        <f t="shared" si="23"/>
        <v>0</v>
      </c>
      <c r="AC101" s="25">
        <f t="shared" si="23"/>
        <v>0</v>
      </c>
    </row>
    <row r="102" spans="2:30" s="30" customFormat="1" ht="51.6" customHeight="1" x14ac:dyDescent="0.3">
      <c r="B102" s="27"/>
      <c r="C102" s="107"/>
      <c r="D102" s="23"/>
      <c r="E102" s="23"/>
      <c r="F102" s="28"/>
      <c r="G102" s="28"/>
      <c r="H102" s="28"/>
      <c r="I102" s="24"/>
      <c r="J102" s="24"/>
      <c r="K102" s="24"/>
      <c r="L102" s="91">
        <f t="shared" si="22"/>
        <v>0</v>
      </c>
      <c r="M102" s="91">
        <f t="shared" si="22"/>
        <v>0</v>
      </c>
      <c r="N102" s="29"/>
      <c r="O102" s="24"/>
      <c r="P102" s="24"/>
      <c r="Q102" s="24"/>
      <c r="R102" s="91">
        <f t="shared" si="17"/>
        <v>0</v>
      </c>
      <c r="S102" s="91">
        <f t="shared" si="18"/>
        <v>0</v>
      </c>
      <c r="T102" s="28"/>
      <c r="U102" s="90"/>
      <c r="V102" s="90"/>
      <c r="W102" s="90"/>
      <c r="X102" s="90"/>
      <c r="Y102" s="24"/>
      <c r="Z102" s="24"/>
      <c r="AA102" s="24"/>
      <c r="AB102" s="25">
        <f t="shared" si="23"/>
        <v>0</v>
      </c>
      <c r="AC102" s="25">
        <f t="shared" si="23"/>
        <v>0</v>
      </c>
    </row>
    <row r="103" spans="2:30" ht="84.9" customHeight="1" x14ac:dyDescent="0.3">
      <c r="B103" s="28"/>
      <c r="C103" s="93"/>
      <c r="D103" s="90"/>
      <c r="E103" s="93"/>
      <c r="F103" s="90"/>
      <c r="G103" s="90"/>
      <c r="H103" s="90"/>
      <c r="I103" s="90"/>
      <c r="J103" s="90"/>
      <c r="K103" s="90"/>
      <c r="L103" s="91">
        <f>$O103*K103</f>
        <v>0</v>
      </c>
      <c r="M103" s="91">
        <f>$P103*K103</f>
        <v>0</v>
      </c>
      <c r="N103" s="90"/>
      <c r="O103" s="90"/>
      <c r="P103" s="90"/>
      <c r="Q103" s="90"/>
      <c r="R103" s="91">
        <f t="shared" si="17"/>
        <v>0</v>
      </c>
      <c r="S103" s="91">
        <f t="shared" si="18"/>
        <v>0</v>
      </c>
      <c r="T103" s="94"/>
      <c r="U103" s="90"/>
      <c r="V103" s="90"/>
      <c r="W103" s="90"/>
      <c r="X103" s="90"/>
      <c r="Y103" s="90"/>
      <c r="Z103" s="90"/>
      <c r="AA103" s="90"/>
      <c r="AB103" s="91">
        <f>$Y103*AA103</f>
        <v>0</v>
      </c>
      <c r="AC103" s="91">
        <f>$Z103*AA103</f>
        <v>0</v>
      </c>
      <c r="AD103" s="26"/>
    </row>
    <row r="104" spans="2:30" ht="84.9" customHeight="1" x14ac:dyDescent="0.3">
      <c r="B104" s="28"/>
      <c r="C104" s="93"/>
      <c r="D104" s="90"/>
      <c r="E104" s="93"/>
      <c r="F104" s="90"/>
      <c r="G104" s="90"/>
      <c r="H104" s="90"/>
      <c r="I104" s="90"/>
      <c r="J104" s="90"/>
      <c r="K104" s="90"/>
      <c r="L104" s="91"/>
      <c r="M104" s="91"/>
      <c r="N104" s="90"/>
      <c r="O104" s="90"/>
      <c r="P104" s="90"/>
      <c r="Q104" s="90"/>
      <c r="R104" s="91">
        <f t="shared" si="17"/>
        <v>0</v>
      </c>
      <c r="S104" s="91">
        <f t="shared" si="18"/>
        <v>0</v>
      </c>
      <c r="T104" s="94"/>
      <c r="U104" s="90"/>
      <c r="V104" s="90"/>
      <c r="W104" s="90"/>
      <c r="X104" s="90"/>
      <c r="Y104" s="90"/>
      <c r="Z104" s="90"/>
      <c r="AA104" s="90"/>
      <c r="AB104" s="91"/>
      <c r="AC104" s="91"/>
      <c r="AD104" s="26"/>
    </row>
    <row r="105" spans="2:30" ht="62.4" customHeight="1" x14ac:dyDescent="0.3">
      <c r="B105" s="28"/>
      <c r="C105" s="93"/>
      <c r="D105" s="90"/>
      <c r="E105" s="93"/>
      <c r="F105" s="90"/>
      <c r="G105" s="90"/>
      <c r="H105" s="90"/>
      <c r="I105" s="90"/>
      <c r="J105" s="90"/>
      <c r="K105" s="90"/>
      <c r="L105" s="91">
        <f t="shared" ref="L105:L136" si="24">I105*$Q105</f>
        <v>0</v>
      </c>
      <c r="M105" s="91">
        <f t="shared" ref="M105:M136" si="25">J105*$Q105</f>
        <v>0</v>
      </c>
      <c r="N105" s="90"/>
      <c r="O105" s="90"/>
      <c r="P105" s="90"/>
      <c r="Q105" s="90"/>
      <c r="R105" s="91">
        <f t="shared" si="17"/>
        <v>0</v>
      </c>
      <c r="S105" s="91">
        <f t="shared" si="18"/>
        <v>0</v>
      </c>
      <c r="T105" s="94"/>
      <c r="U105" s="90"/>
      <c r="V105" s="90"/>
      <c r="W105" s="90"/>
      <c r="X105" s="90"/>
      <c r="Y105" s="90"/>
      <c r="Z105" s="90"/>
      <c r="AA105" s="90"/>
      <c r="AB105" s="91">
        <f t="shared" ref="AB105:AB151" si="26">Y105*$AA105</f>
        <v>0</v>
      </c>
      <c r="AC105" s="91">
        <f t="shared" ref="AC105:AC151" si="27">Z105*$AA105</f>
        <v>0</v>
      </c>
      <c r="AD105" s="26"/>
    </row>
    <row r="106" spans="2:30" ht="135.9" customHeight="1" x14ac:dyDescent="0.3">
      <c r="B106" s="108"/>
      <c r="C106" s="93"/>
      <c r="D106" s="90"/>
      <c r="E106" s="93"/>
      <c r="F106" s="90"/>
      <c r="G106" s="90"/>
      <c r="H106" s="90"/>
      <c r="I106" s="90"/>
      <c r="J106" s="90"/>
      <c r="K106" s="24"/>
      <c r="L106" s="91">
        <f t="shared" si="24"/>
        <v>0</v>
      </c>
      <c r="M106" s="91">
        <f t="shared" si="25"/>
        <v>0</v>
      </c>
      <c r="N106" s="90"/>
      <c r="O106" s="90"/>
      <c r="P106" s="90"/>
      <c r="Q106" s="24"/>
      <c r="R106" s="91">
        <f t="shared" si="17"/>
        <v>0</v>
      </c>
      <c r="S106" s="91">
        <f t="shared" si="18"/>
        <v>0</v>
      </c>
      <c r="T106" s="110"/>
      <c r="U106" s="90"/>
      <c r="V106" s="90"/>
      <c r="W106" s="90"/>
      <c r="X106" s="90"/>
      <c r="Y106" s="90"/>
      <c r="Z106" s="90"/>
      <c r="AA106" s="24"/>
      <c r="AB106" s="91">
        <f t="shared" si="26"/>
        <v>0</v>
      </c>
      <c r="AC106" s="91">
        <f t="shared" si="27"/>
        <v>0</v>
      </c>
    </row>
    <row r="107" spans="2:30" ht="69" customHeight="1" x14ac:dyDescent="0.3">
      <c r="B107" s="108"/>
      <c r="C107" s="93"/>
      <c r="D107" s="90"/>
      <c r="E107" s="93"/>
      <c r="F107" s="90"/>
      <c r="G107" s="90"/>
      <c r="H107" s="90"/>
      <c r="I107" s="90"/>
      <c r="J107" s="90"/>
      <c r="K107" s="24"/>
      <c r="L107" s="91">
        <f t="shared" si="24"/>
        <v>0</v>
      </c>
      <c r="M107" s="91">
        <f t="shared" si="25"/>
        <v>0</v>
      </c>
      <c r="N107" s="90"/>
      <c r="O107" s="90"/>
      <c r="P107" s="90"/>
      <c r="Q107" s="24"/>
      <c r="R107" s="91">
        <f t="shared" si="17"/>
        <v>0</v>
      </c>
      <c r="S107" s="91">
        <f t="shared" si="18"/>
        <v>0</v>
      </c>
      <c r="T107" s="101"/>
      <c r="U107" s="90"/>
      <c r="V107" s="90"/>
      <c r="W107" s="90"/>
      <c r="X107" s="90"/>
      <c r="Y107" s="90"/>
      <c r="Z107" s="90"/>
      <c r="AA107" s="24"/>
      <c r="AB107" s="91">
        <f t="shared" si="26"/>
        <v>0</v>
      </c>
      <c r="AC107" s="91">
        <f t="shared" si="27"/>
        <v>0</v>
      </c>
    </row>
    <row r="108" spans="2:30" ht="80.099999999999994" customHeight="1" x14ac:dyDescent="0.3">
      <c r="B108" s="108"/>
      <c r="C108" s="93"/>
      <c r="D108" s="90"/>
      <c r="E108" s="93"/>
      <c r="F108" s="90"/>
      <c r="G108" s="90"/>
      <c r="H108" s="90"/>
      <c r="I108" s="90"/>
      <c r="J108" s="90"/>
      <c r="K108" s="24"/>
      <c r="L108" s="91">
        <f t="shared" si="24"/>
        <v>0</v>
      </c>
      <c r="M108" s="91">
        <f t="shared" si="25"/>
        <v>0</v>
      </c>
      <c r="N108" s="90"/>
      <c r="O108" s="90"/>
      <c r="P108" s="90"/>
      <c r="Q108" s="24"/>
      <c r="R108" s="91">
        <f t="shared" si="17"/>
        <v>0</v>
      </c>
      <c r="S108" s="91">
        <f t="shared" si="18"/>
        <v>0</v>
      </c>
      <c r="T108" s="101"/>
      <c r="U108" s="90"/>
      <c r="V108" s="90"/>
      <c r="W108" s="90"/>
      <c r="X108" s="90"/>
      <c r="Y108" s="90"/>
      <c r="Z108" s="90"/>
      <c r="AA108" s="24"/>
      <c r="AB108" s="91">
        <f t="shared" si="26"/>
        <v>0</v>
      </c>
      <c r="AC108" s="91">
        <f t="shared" si="27"/>
        <v>0</v>
      </c>
    </row>
    <row r="109" spans="2:30" ht="53.1" customHeight="1" x14ac:dyDescent="0.3">
      <c r="B109" s="28"/>
      <c r="C109" s="93"/>
      <c r="D109" s="90"/>
      <c r="E109" s="93"/>
      <c r="F109" s="90"/>
      <c r="G109" s="24"/>
      <c r="H109" s="24"/>
      <c r="I109" s="24"/>
      <c r="J109" s="24"/>
      <c r="K109" s="24"/>
      <c r="L109" s="91">
        <f t="shared" si="24"/>
        <v>0</v>
      </c>
      <c r="M109" s="91">
        <f t="shared" si="25"/>
        <v>0</v>
      </c>
      <c r="N109" s="24"/>
      <c r="O109" s="24"/>
      <c r="P109" s="24"/>
      <c r="Q109" s="24"/>
      <c r="R109" s="91">
        <f t="shared" si="17"/>
        <v>0</v>
      </c>
      <c r="S109" s="91">
        <f t="shared" si="18"/>
        <v>0</v>
      </c>
      <c r="T109" s="24"/>
      <c r="U109" s="90"/>
      <c r="V109" s="90"/>
      <c r="W109" s="90"/>
      <c r="X109" s="90"/>
      <c r="Y109" s="24"/>
      <c r="Z109" s="24"/>
      <c r="AA109" s="24"/>
      <c r="AB109" s="91">
        <f t="shared" si="26"/>
        <v>0</v>
      </c>
      <c r="AC109" s="91">
        <f t="shared" si="27"/>
        <v>0</v>
      </c>
    </row>
    <row r="110" spans="2:30" ht="93.6" customHeight="1" x14ac:dyDescent="0.3">
      <c r="B110" s="108"/>
      <c r="C110" s="93"/>
      <c r="D110" s="90"/>
      <c r="E110" s="93"/>
      <c r="F110" s="90"/>
      <c r="G110" s="90"/>
      <c r="H110" s="90"/>
      <c r="I110" s="90"/>
      <c r="J110" s="90"/>
      <c r="K110" s="24"/>
      <c r="L110" s="91">
        <f t="shared" si="24"/>
        <v>0</v>
      </c>
      <c r="M110" s="91">
        <f t="shared" si="25"/>
        <v>0</v>
      </c>
      <c r="N110" s="24"/>
      <c r="O110" s="90"/>
      <c r="P110" s="90"/>
      <c r="Q110" s="24"/>
      <c r="R110" s="91">
        <f t="shared" si="17"/>
        <v>0</v>
      </c>
      <c r="S110" s="91">
        <f t="shared" si="18"/>
        <v>0</v>
      </c>
      <c r="T110" s="94"/>
      <c r="U110" s="90"/>
      <c r="V110" s="90"/>
      <c r="W110" s="90"/>
      <c r="X110" s="90"/>
      <c r="Y110" s="90"/>
      <c r="Z110" s="90"/>
      <c r="AA110" s="90"/>
      <c r="AB110" s="91">
        <f t="shared" si="26"/>
        <v>0</v>
      </c>
      <c r="AC110" s="91">
        <f t="shared" si="27"/>
        <v>0</v>
      </c>
    </row>
    <row r="111" spans="2:30" ht="137.4" customHeight="1" x14ac:dyDescent="0.3">
      <c r="B111" s="108"/>
      <c r="C111" s="93"/>
      <c r="D111" s="90"/>
      <c r="E111" s="93"/>
      <c r="F111" s="90"/>
      <c r="G111" s="90"/>
      <c r="H111" s="90"/>
      <c r="I111" s="90"/>
      <c r="J111" s="90"/>
      <c r="K111" s="24"/>
      <c r="L111" s="91">
        <f t="shared" si="24"/>
        <v>0</v>
      </c>
      <c r="M111" s="91">
        <f t="shared" si="25"/>
        <v>0</v>
      </c>
      <c r="N111" s="24"/>
      <c r="O111" s="90"/>
      <c r="P111" s="90"/>
      <c r="Q111" s="24"/>
      <c r="R111" s="91">
        <f t="shared" si="17"/>
        <v>0</v>
      </c>
      <c r="S111" s="91">
        <f t="shared" si="18"/>
        <v>0</v>
      </c>
      <c r="T111" s="110"/>
      <c r="U111" s="90"/>
      <c r="V111" s="90"/>
      <c r="W111" s="90"/>
      <c r="X111" s="90"/>
      <c r="Y111" s="90"/>
      <c r="Z111" s="90"/>
      <c r="AA111" s="90"/>
      <c r="AB111" s="91">
        <f t="shared" si="26"/>
        <v>0</v>
      </c>
      <c r="AC111" s="91">
        <f t="shared" si="27"/>
        <v>0</v>
      </c>
    </row>
    <row r="112" spans="2:30" x14ac:dyDescent="0.3">
      <c r="B112" s="108"/>
      <c r="C112" s="93"/>
      <c r="D112" s="90"/>
      <c r="E112" s="93"/>
      <c r="F112" s="90"/>
      <c r="G112" s="90"/>
      <c r="H112" s="90"/>
      <c r="I112" s="90"/>
      <c r="J112" s="90"/>
      <c r="K112" s="24"/>
      <c r="L112" s="91">
        <f t="shared" si="24"/>
        <v>0</v>
      </c>
      <c r="M112" s="91">
        <f t="shared" si="25"/>
        <v>0</v>
      </c>
      <c r="N112" s="24"/>
      <c r="O112" s="90"/>
      <c r="P112" s="90"/>
      <c r="Q112" s="24"/>
      <c r="R112" s="91">
        <f t="shared" si="17"/>
        <v>0</v>
      </c>
      <c r="S112" s="91">
        <f t="shared" si="18"/>
        <v>0</v>
      </c>
      <c r="T112" s="101"/>
      <c r="U112" s="90"/>
      <c r="V112" s="90"/>
      <c r="W112" s="90"/>
      <c r="X112" s="90"/>
      <c r="Y112" s="90"/>
      <c r="Z112" s="90"/>
      <c r="AA112" s="90"/>
      <c r="AB112" s="91">
        <f t="shared" si="26"/>
        <v>0</v>
      </c>
      <c r="AC112" s="91">
        <f t="shared" si="27"/>
        <v>0</v>
      </c>
    </row>
    <row r="113" spans="2:29" s="30" customFormat="1" ht="53.1" customHeight="1" x14ac:dyDescent="0.3">
      <c r="B113" s="108"/>
      <c r="C113" s="93"/>
      <c r="D113" s="23"/>
      <c r="E113" s="23"/>
      <c r="F113" s="24"/>
      <c r="G113" s="24"/>
      <c r="H113" s="24"/>
      <c r="I113" s="24"/>
      <c r="J113" s="24"/>
      <c r="K113" s="24"/>
      <c r="L113" s="91">
        <f t="shared" si="24"/>
        <v>0</v>
      </c>
      <c r="M113" s="91">
        <f t="shared" si="25"/>
        <v>0</v>
      </c>
      <c r="N113" s="24"/>
      <c r="O113" s="24"/>
      <c r="P113" s="24"/>
      <c r="Q113" s="24"/>
      <c r="R113" s="91">
        <f t="shared" si="17"/>
        <v>0</v>
      </c>
      <c r="S113" s="91">
        <f t="shared" si="18"/>
        <v>0</v>
      </c>
      <c r="T113" s="28"/>
      <c r="U113" s="90"/>
      <c r="V113" s="90"/>
      <c r="W113" s="90"/>
      <c r="X113" s="90"/>
      <c r="Y113" s="24"/>
      <c r="Z113" s="24"/>
      <c r="AA113" s="24"/>
      <c r="AB113" s="91">
        <f t="shared" si="26"/>
        <v>0</v>
      </c>
      <c r="AC113" s="91">
        <f t="shared" si="27"/>
        <v>0</v>
      </c>
    </row>
    <row r="114" spans="2:29" s="30" customFormat="1" ht="137.4" customHeight="1" x14ac:dyDescent="0.3">
      <c r="B114" s="108"/>
      <c r="C114" s="93"/>
      <c r="D114" s="23"/>
      <c r="E114" s="23"/>
      <c r="F114" s="24"/>
      <c r="G114" s="24"/>
      <c r="H114" s="90"/>
      <c r="I114" s="90"/>
      <c r="J114" s="90"/>
      <c r="K114" s="24"/>
      <c r="L114" s="91">
        <f t="shared" si="24"/>
        <v>0</v>
      </c>
      <c r="M114" s="91">
        <f t="shared" si="25"/>
        <v>0</v>
      </c>
      <c r="N114" s="24"/>
      <c r="O114" s="90"/>
      <c r="P114" s="90"/>
      <c r="Q114" s="24"/>
      <c r="R114" s="91">
        <f t="shared" si="17"/>
        <v>0</v>
      </c>
      <c r="S114" s="91">
        <f t="shared" si="18"/>
        <v>0</v>
      </c>
      <c r="T114" s="32"/>
      <c r="U114" s="90"/>
      <c r="V114" s="90"/>
      <c r="W114" s="90"/>
      <c r="X114" s="90"/>
      <c r="Y114" s="90"/>
      <c r="Z114" s="90"/>
      <c r="AA114" s="90"/>
      <c r="AB114" s="91">
        <f t="shared" si="26"/>
        <v>0</v>
      </c>
      <c r="AC114" s="91">
        <f t="shared" si="27"/>
        <v>0</v>
      </c>
    </row>
    <row r="115" spans="2:29" s="30" customFormat="1" ht="140.1" customHeight="1" x14ac:dyDescent="0.3">
      <c r="B115" s="108"/>
      <c r="C115" s="93"/>
      <c r="D115" s="23"/>
      <c r="E115" s="23"/>
      <c r="F115" s="24"/>
      <c r="G115" s="24"/>
      <c r="H115" s="90"/>
      <c r="I115" s="90"/>
      <c r="J115" s="90"/>
      <c r="K115" s="24"/>
      <c r="L115" s="91">
        <f t="shared" si="24"/>
        <v>0</v>
      </c>
      <c r="M115" s="91">
        <f t="shared" si="25"/>
        <v>0</v>
      </c>
      <c r="N115" s="24"/>
      <c r="O115" s="90"/>
      <c r="P115" s="90"/>
      <c r="Q115" s="24"/>
      <c r="R115" s="91">
        <f t="shared" si="17"/>
        <v>0</v>
      </c>
      <c r="S115" s="91">
        <f t="shared" si="18"/>
        <v>0</v>
      </c>
      <c r="T115" s="32"/>
      <c r="U115" s="90"/>
      <c r="V115" s="90"/>
      <c r="W115" s="90"/>
      <c r="X115" s="90"/>
      <c r="Y115" s="90"/>
      <c r="Z115" s="90"/>
      <c r="AA115" s="24"/>
      <c r="AB115" s="91">
        <f t="shared" si="26"/>
        <v>0</v>
      </c>
      <c r="AC115" s="91">
        <f t="shared" si="27"/>
        <v>0</v>
      </c>
    </row>
    <row r="116" spans="2:29" s="33" customFormat="1" ht="143.1" customHeight="1" x14ac:dyDescent="0.3">
      <c r="B116" s="113"/>
      <c r="C116" s="114"/>
      <c r="D116" s="23"/>
      <c r="E116" s="23"/>
      <c r="F116" s="111"/>
      <c r="G116" s="111"/>
      <c r="H116" s="94"/>
      <c r="I116" s="94"/>
      <c r="J116" s="94"/>
      <c r="K116" s="111"/>
      <c r="L116" s="112">
        <f t="shared" si="24"/>
        <v>0</v>
      </c>
      <c r="M116" s="112">
        <f t="shared" si="25"/>
        <v>0</v>
      </c>
      <c r="N116" s="111"/>
      <c r="O116" s="94"/>
      <c r="P116" s="94"/>
      <c r="Q116" s="111"/>
      <c r="R116" s="91">
        <f t="shared" si="17"/>
        <v>0</v>
      </c>
      <c r="S116" s="91">
        <f t="shared" si="18"/>
        <v>0</v>
      </c>
      <c r="T116" s="32"/>
      <c r="U116" s="94"/>
      <c r="V116" s="94"/>
      <c r="W116" s="94"/>
      <c r="X116" s="94"/>
      <c r="Y116" s="90"/>
      <c r="Z116" s="90"/>
      <c r="AA116" s="24"/>
      <c r="AB116" s="112">
        <f t="shared" si="26"/>
        <v>0</v>
      </c>
      <c r="AC116" s="112">
        <f t="shared" si="27"/>
        <v>0</v>
      </c>
    </row>
    <row r="117" spans="2:29" s="30" customFormat="1" ht="129.9" customHeight="1" x14ac:dyDescent="0.3">
      <c r="B117" s="108"/>
      <c r="C117" s="93"/>
      <c r="D117" s="23"/>
      <c r="E117" s="23"/>
      <c r="F117" s="24"/>
      <c r="G117" s="90"/>
      <c r="H117" s="90"/>
      <c r="I117" s="94"/>
      <c r="J117" s="94"/>
      <c r="K117" s="111"/>
      <c r="L117" s="91">
        <f t="shared" si="24"/>
        <v>0</v>
      </c>
      <c r="M117" s="91">
        <f t="shared" si="25"/>
        <v>0</v>
      </c>
      <c r="N117" s="24"/>
      <c r="O117" s="94"/>
      <c r="P117" s="94"/>
      <c r="Q117" s="111"/>
      <c r="R117" s="91">
        <f t="shared" si="17"/>
        <v>0</v>
      </c>
      <c r="S117" s="91">
        <f t="shared" si="18"/>
        <v>0</v>
      </c>
      <c r="T117" s="32"/>
      <c r="U117" s="90"/>
      <c r="V117" s="90"/>
      <c r="W117" s="90"/>
      <c r="X117" s="90"/>
      <c r="Y117" s="90"/>
      <c r="Z117" s="90"/>
      <c r="AA117" s="24"/>
      <c r="AB117" s="91">
        <f t="shared" si="26"/>
        <v>0</v>
      </c>
      <c r="AC117" s="91">
        <f t="shared" si="27"/>
        <v>0</v>
      </c>
    </row>
    <row r="118" spans="2:29" s="30" customFormat="1" ht="134.1" customHeight="1" x14ac:dyDescent="0.3">
      <c r="B118" s="108"/>
      <c r="C118" s="93"/>
      <c r="D118" s="23"/>
      <c r="E118" s="23"/>
      <c r="F118" s="24"/>
      <c r="G118" s="90"/>
      <c r="H118" s="90"/>
      <c r="I118" s="94"/>
      <c r="J118" s="94"/>
      <c r="K118" s="111"/>
      <c r="L118" s="91">
        <f t="shared" si="24"/>
        <v>0</v>
      </c>
      <c r="M118" s="91">
        <f t="shared" si="25"/>
        <v>0</v>
      </c>
      <c r="N118" s="100"/>
      <c r="O118" s="94"/>
      <c r="P118" s="94"/>
      <c r="Q118" s="111"/>
      <c r="R118" s="91">
        <f t="shared" si="17"/>
        <v>0</v>
      </c>
      <c r="S118" s="91">
        <f t="shared" si="18"/>
        <v>0</v>
      </c>
      <c r="T118" s="32"/>
      <c r="U118" s="90"/>
      <c r="V118" s="90"/>
      <c r="W118" s="90"/>
      <c r="X118" s="90"/>
      <c r="Y118" s="90"/>
      <c r="Z118" s="90"/>
      <c r="AA118" s="24"/>
      <c r="AB118" s="91">
        <f t="shared" si="26"/>
        <v>0</v>
      </c>
      <c r="AC118" s="91">
        <f t="shared" si="27"/>
        <v>0</v>
      </c>
    </row>
    <row r="119" spans="2:29" s="30" customFormat="1" ht="106.5" customHeight="1" x14ac:dyDescent="0.3">
      <c r="B119" s="108"/>
      <c r="C119" s="93"/>
      <c r="D119" s="23"/>
      <c r="E119" s="23"/>
      <c r="F119" s="24"/>
      <c r="G119" s="90"/>
      <c r="H119" s="90"/>
      <c r="I119" s="94"/>
      <c r="J119" s="94"/>
      <c r="K119" s="111"/>
      <c r="L119" s="91">
        <f t="shared" si="24"/>
        <v>0</v>
      </c>
      <c r="M119" s="91">
        <f t="shared" si="25"/>
        <v>0</v>
      </c>
      <c r="N119" s="24"/>
      <c r="O119" s="94"/>
      <c r="P119" s="94"/>
      <c r="Q119" s="111"/>
      <c r="R119" s="91">
        <f t="shared" si="17"/>
        <v>0</v>
      </c>
      <c r="S119" s="91">
        <f t="shared" si="18"/>
        <v>0</v>
      </c>
      <c r="T119" s="32"/>
      <c r="U119" s="90"/>
      <c r="V119" s="90"/>
      <c r="W119" s="90"/>
      <c r="X119" s="90"/>
      <c r="Y119" s="90"/>
      <c r="Z119" s="90"/>
      <c r="AA119" s="24"/>
      <c r="AB119" s="91">
        <f t="shared" si="26"/>
        <v>0</v>
      </c>
      <c r="AC119" s="91">
        <f t="shared" si="27"/>
        <v>0</v>
      </c>
    </row>
    <row r="120" spans="2:29" s="30" customFormat="1" ht="106.5" customHeight="1" x14ac:dyDescent="0.3">
      <c r="B120" s="108"/>
      <c r="C120" s="93"/>
      <c r="D120" s="23"/>
      <c r="E120" s="23"/>
      <c r="F120" s="24"/>
      <c r="G120" s="90"/>
      <c r="H120" s="90"/>
      <c r="I120" s="94"/>
      <c r="J120" s="94"/>
      <c r="K120" s="111"/>
      <c r="L120" s="91">
        <f t="shared" si="24"/>
        <v>0</v>
      </c>
      <c r="M120" s="91">
        <f t="shared" si="25"/>
        <v>0</v>
      </c>
      <c r="N120" s="24"/>
      <c r="O120" s="94"/>
      <c r="P120" s="94"/>
      <c r="Q120" s="111"/>
      <c r="R120" s="91">
        <f t="shared" si="17"/>
        <v>0</v>
      </c>
      <c r="S120" s="91">
        <f t="shared" si="18"/>
        <v>0</v>
      </c>
      <c r="T120" s="115"/>
      <c r="U120" s="90"/>
      <c r="V120" s="90"/>
      <c r="W120" s="90"/>
      <c r="X120" s="90"/>
      <c r="Y120" s="90"/>
      <c r="Z120" s="90"/>
      <c r="AA120" s="24"/>
      <c r="AB120" s="91">
        <f t="shared" si="26"/>
        <v>0</v>
      </c>
      <c r="AC120" s="91">
        <f t="shared" si="27"/>
        <v>0</v>
      </c>
    </row>
    <row r="121" spans="2:29" s="30" customFormat="1" ht="106.5" customHeight="1" x14ac:dyDescent="0.3">
      <c r="B121" s="108"/>
      <c r="C121" s="93"/>
      <c r="D121" s="23"/>
      <c r="E121" s="23"/>
      <c r="F121" s="24"/>
      <c r="G121" s="90"/>
      <c r="H121" s="90"/>
      <c r="I121" s="94"/>
      <c r="J121" s="94"/>
      <c r="K121" s="111"/>
      <c r="L121" s="91">
        <f t="shared" si="24"/>
        <v>0</v>
      </c>
      <c r="M121" s="91">
        <f t="shared" si="25"/>
        <v>0</v>
      </c>
      <c r="N121" s="24"/>
      <c r="O121" s="94"/>
      <c r="P121" s="94"/>
      <c r="Q121" s="111"/>
      <c r="R121" s="91">
        <f t="shared" si="17"/>
        <v>0</v>
      </c>
      <c r="S121" s="91">
        <f t="shared" si="18"/>
        <v>0</v>
      </c>
      <c r="T121" s="116"/>
      <c r="U121" s="90"/>
      <c r="V121" s="90"/>
      <c r="W121" s="90"/>
      <c r="X121" s="90"/>
      <c r="Y121" s="94"/>
      <c r="Z121" s="94"/>
      <c r="AA121" s="111"/>
      <c r="AB121" s="91">
        <f t="shared" si="26"/>
        <v>0</v>
      </c>
      <c r="AC121" s="91">
        <f t="shared" si="27"/>
        <v>0</v>
      </c>
    </row>
    <row r="122" spans="2:29" s="30" customFormat="1" ht="106.5" customHeight="1" x14ac:dyDescent="0.3">
      <c r="B122" s="108"/>
      <c r="C122" s="93"/>
      <c r="D122" s="23"/>
      <c r="E122" s="23"/>
      <c r="F122" s="24"/>
      <c r="G122" s="111"/>
      <c r="H122" s="90"/>
      <c r="I122" s="94"/>
      <c r="J122" s="94"/>
      <c r="K122" s="111"/>
      <c r="L122" s="91">
        <f t="shared" si="24"/>
        <v>0</v>
      </c>
      <c r="M122" s="91">
        <f t="shared" si="25"/>
        <v>0</v>
      </c>
      <c r="N122" s="24"/>
      <c r="O122" s="94"/>
      <c r="P122" s="94"/>
      <c r="Q122" s="111"/>
      <c r="R122" s="91">
        <f t="shared" si="17"/>
        <v>0</v>
      </c>
      <c r="S122" s="91">
        <f t="shared" si="18"/>
        <v>0</v>
      </c>
      <c r="T122" s="116"/>
      <c r="U122" s="90"/>
      <c r="V122" s="90"/>
      <c r="W122" s="90"/>
      <c r="X122" s="90"/>
      <c r="Y122" s="94"/>
      <c r="Z122" s="94"/>
      <c r="AA122" s="111"/>
      <c r="AB122" s="91">
        <f t="shared" si="26"/>
        <v>0</v>
      </c>
      <c r="AC122" s="91">
        <f t="shared" si="27"/>
        <v>0</v>
      </c>
    </row>
    <row r="123" spans="2:29" s="30" customFormat="1" ht="106.5" customHeight="1" x14ac:dyDescent="0.3">
      <c r="B123" s="108"/>
      <c r="C123" s="93"/>
      <c r="D123" s="23"/>
      <c r="E123" s="23"/>
      <c r="F123" s="24"/>
      <c r="G123" s="90"/>
      <c r="H123" s="90"/>
      <c r="I123" s="94"/>
      <c r="J123" s="94"/>
      <c r="K123" s="111"/>
      <c r="L123" s="91">
        <f t="shared" si="24"/>
        <v>0</v>
      </c>
      <c r="M123" s="91">
        <f t="shared" si="25"/>
        <v>0</v>
      </c>
      <c r="N123" s="24"/>
      <c r="O123" s="94"/>
      <c r="P123" s="94"/>
      <c r="Q123" s="111"/>
      <c r="R123" s="91">
        <f t="shared" si="17"/>
        <v>0</v>
      </c>
      <c r="S123" s="91">
        <f t="shared" si="18"/>
        <v>0</v>
      </c>
      <c r="T123" s="116"/>
      <c r="U123" s="90"/>
      <c r="V123" s="90"/>
      <c r="W123" s="90"/>
      <c r="X123" s="90"/>
      <c r="Y123" s="94"/>
      <c r="Z123" s="94"/>
      <c r="AA123" s="111"/>
      <c r="AB123" s="91">
        <f t="shared" si="26"/>
        <v>0</v>
      </c>
      <c r="AC123" s="91">
        <f t="shared" si="27"/>
        <v>0</v>
      </c>
    </row>
    <row r="124" spans="2:29" s="30" customFormat="1" ht="106.5" customHeight="1" x14ac:dyDescent="0.3">
      <c r="B124" s="108"/>
      <c r="C124" s="93"/>
      <c r="D124" s="23"/>
      <c r="E124" s="23"/>
      <c r="F124" s="108"/>
      <c r="G124" s="24"/>
      <c r="H124" s="90"/>
      <c r="I124" s="90"/>
      <c r="J124" s="90"/>
      <c r="K124" s="24"/>
      <c r="L124" s="91">
        <f t="shared" si="24"/>
        <v>0</v>
      </c>
      <c r="M124" s="91">
        <f t="shared" si="25"/>
        <v>0</v>
      </c>
      <c r="N124" s="24"/>
      <c r="O124" s="90"/>
      <c r="P124" s="90"/>
      <c r="Q124" s="24"/>
      <c r="R124" s="91">
        <f t="shared" si="17"/>
        <v>0</v>
      </c>
      <c r="S124" s="91">
        <f t="shared" si="18"/>
        <v>0</v>
      </c>
      <c r="T124" s="116"/>
      <c r="U124" s="90"/>
      <c r="V124" s="90"/>
      <c r="W124" s="90"/>
      <c r="X124" s="90"/>
      <c r="Y124" s="94"/>
      <c r="Z124" s="94"/>
      <c r="AA124" s="111"/>
      <c r="AB124" s="91">
        <f t="shared" si="26"/>
        <v>0</v>
      </c>
      <c r="AC124" s="91">
        <f t="shared" si="27"/>
        <v>0</v>
      </c>
    </row>
    <row r="125" spans="2:29" s="30" customFormat="1" ht="106.5" customHeight="1" x14ac:dyDescent="0.3">
      <c r="B125" s="108"/>
      <c r="C125" s="93"/>
      <c r="D125" s="23"/>
      <c r="E125" s="23"/>
      <c r="F125" s="108"/>
      <c r="G125" s="24"/>
      <c r="H125" s="90"/>
      <c r="I125" s="90"/>
      <c r="J125" s="90"/>
      <c r="K125" s="24"/>
      <c r="L125" s="91">
        <f t="shared" si="24"/>
        <v>0</v>
      </c>
      <c r="M125" s="91">
        <f t="shared" si="25"/>
        <v>0</v>
      </c>
      <c r="N125" s="24"/>
      <c r="O125" s="90"/>
      <c r="P125" s="90"/>
      <c r="Q125" s="24"/>
      <c r="R125" s="91">
        <f t="shared" si="17"/>
        <v>0</v>
      </c>
      <c r="S125" s="91">
        <f t="shared" si="18"/>
        <v>0</v>
      </c>
      <c r="T125" s="116"/>
      <c r="U125" s="90"/>
      <c r="V125" s="90"/>
      <c r="W125" s="90"/>
      <c r="X125" s="90"/>
      <c r="Y125" s="94"/>
      <c r="Z125" s="94"/>
      <c r="AA125" s="111"/>
      <c r="AB125" s="91">
        <f t="shared" si="26"/>
        <v>0</v>
      </c>
      <c r="AC125" s="91">
        <f t="shared" si="27"/>
        <v>0</v>
      </c>
    </row>
    <row r="126" spans="2:29" s="30" customFormat="1" ht="106.5" customHeight="1" x14ac:dyDescent="0.3">
      <c r="B126" s="108"/>
      <c r="C126" s="93"/>
      <c r="D126" s="23"/>
      <c r="E126" s="23"/>
      <c r="F126" s="108"/>
      <c r="G126" s="24"/>
      <c r="H126" s="90"/>
      <c r="I126" s="90"/>
      <c r="J126" s="90"/>
      <c r="K126" s="24"/>
      <c r="L126" s="91">
        <f t="shared" si="24"/>
        <v>0</v>
      </c>
      <c r="M126" s="91">
        <f t="shared" si="25"/>
        <v>0</v>
      </c>
      <c r="N126" s="24"/>
      <c r="O126" s="90"/>
      <c r="P126" s="90"/>
      <c r="Q126" s="24"/>
      <c r="R126" s="91">
        <f t="shared" si="17"/>
        <v>0</v>
      </c>
      <c r="S126" s="91">
        <f t="shared" si="18"/>
        <v>0</v>
      </c>
      <c r="T126" s="116"/>
      <c r="U126" s="90"/>
      <c r="V126" s="90"/>
      <c r="W126" s="90"/>
      <c r="X126" s="90"/>
      <c r="Y126" s="94"/>
      <c r="Z126" s="94"/>
      <c r="AA126" s="111"/>
      <c r="AB126" s="91">
        <f t="shared" si="26"/>
        <v>0</v>
      </c>
      <c r="AC126" s="91">
        <f t="shared" si="27"/>
        <v>0</v>
      </c>
    </row>
    <row r="127" spans="2:29" s="30" customFormat="1" ht="106.5" customHeight="1" x14ac:dyDescent="0.3">
      <c r="B127" s="108"/>
      <c r="C127" s="93"/>
      <c r="D127" s="23"/>
      <c r="E127" s="23"/>
      <c r="F127" s="108"/>
      <c r="G127" s="108"/>
      <c r="H127" s="90"/>
      <c r="I127" s="24"/>
      <c r="J127" s="24"/>
      <c r="K127" s="24"/>
      <c r="L127" s="91">
        <f t="shared" si="24"/>
        <v>0</v>
      </c>
      <c r="M127" s="91">
        <f t="shared" si="25"/>
        <v>0</v>
      </c>
      <c r="N127" s="24"/>
      <c r="O127" s="24"/>
      <c r="P127" s="24"/>
      <c r="Q127" s="24"/>
      <c r="R127" s="91">
        <f t="shared" si="17"/>
        <v>0</v>
      </c>
      <c r="S127" s="91">
        <f t="shared" si="18"/>
        <v>0</v>
      </c>
      <c r="T127" s="116"/>
      <c r="U127" s="90"/>
      <c r="V127" s="90"/>
      <c r="W127" s="90"/>
      <c r="X127" s="90"/>
      <c r="Y127" s="94"/>
      <c r="Z127" s="94"/>
      <c r="AA127" s="111"/>
      <c r="AB127" s="91">
        <f t="shared" si="26"/>
        <v>0</v>
      </c>
      <c r="AC127" s="91">
        <f t="shared" si="27"/>
        <v>0</v>
      </c>
    </row>
    <row r="128" spans="2:29" s="30" customFormat="1" ht="106.5" customHeight="1" x14ac:dyDescent="0.3">
      <c r="B128" s="108"/>
      <c r="C128" s="93"/>
      <c r="D128" s="23"/>
      <c r="E128" s="23"/>
      <c r="F128" s="108"/>
      <c r="G128" s="108"/>
      <c r="H128" s="90"/>
      <c r="I128" s="24"/>
      <c r="J128" s="24"/>
      <c r="K128" s="24"/>
      <c r="L128" s="91">
        <f t="shared" si="24"/>
        <v>0</v>
      </c>
      <c r="M128" s="91">
        <f t="shared" si="25"/>
        <v>0</v>
      </c>
      <c r="N128" s="24"/>
      <c r="O128" s="24"/>
      <c r="P128" s="24"/>
      <c r="Q128" s="24"/>
      <c r="R128" s="91">
        <f t="shared" si="17"/>
        <v>0</v>
      </c>
      <c r="S128" s="91">
        <f t="shared" si="18"/>
        <v>0</v>
      </c>
      <c r="T128" s="116"/>
      <c r="U128" s="90"/>
      <c r="V128" s="90"/>
      <c r="W128" s="90"/>
      <c r="X128" s="90"/>
      <c r="Y128" s="94"/>
      <c r="Z128" s="94"/>
      <c r="AA128" s="111"/>
      <c r="AB128" s="91">
        <f t="shared" si="26"/>
        <v>0</v>
      </c>
      <c r="AC128" s="91">
        <f t="shared" si="27"/>
        <v>0</v>
      </c>
    </row>
    <row r="129" spans="2:29" s="30" customFormat="1" ht="69" customHeight="1" x14ac:dyDescent="0.3">
      <c r="B129" s="108"/>
      <c r="C129" s="107"/>
      <c r="D129" s="23"/>
      <c r="E129" s="23"/>
      <c r="F129" s="108"/>
      <c r="G129" s="108"/>
      <c r="H129" s="24"/>
      <c r="I129" s="90"/>
      <c r="J129" s="90"/>
      <c r="K129" s="90"/>
      <c r="L129" s="91">
        <f t="shared" si="24"/>
        <v>0</v>
      </c>
      <c r="M129" s="91">
        <f t="shared" si="25"/>
        <v>0</v>
      </c>
      <c r="N129" s="24"/>
      <c r="O129" s="90"/>
      <c r="P129" s="90"/>
      <c r="Q129" s="90"/>
      <c r="R129" s="91">
        <f t="shared" si="17"/>
        <v>0</v>
      </c>
      <c r="S129" s="91">
        <f t="shared" si="18"/>
        <v>0</v>
      </c>
      <c r="T129" s="117"/>
      <c r="U129" s="90"/>
      <c r="V129" s="90"/>
      <c r="W129" s="90"/>
      <c r="X129" s="90"/>
      <c r="Y129" s="24"/>
      <c r="Z129" s="24"/>
      <c r="AA129" s="24"/>
      <c r="AB129" s="91">
        <f t="shared" si="26"/>
        <v>0</v>
      </c>
      <c r="AC129" s="91">
        <f t="shared" si="27"/>
        <v>0</v>
      </c>
    </row>
    <row r="130" spans="2:29" s="30" customFormat="1" ht="69" customHeight="1" x14ac:dyDescent="0.3">
      <c r="B130" s="108"/>
      <c r="C130" s="107"/>
      <c r="D130" s="23"/>
      <c r="E130" s="23"/>
      <c r="F130" s="108"/>
      <c r="G130" s="108"/>
      <c r="H130" s="24"/>
      <c r="I130" s="90"/>
      <c r="J130" s="90"/>
      <c r="K130" s="24"/>
      <c r="L130" s="91">
        <f t="shared" si="24"/>
        <v>0</v>
      </c>
      <c r="M130" s="91">
        <f t="shared" si="25"/>
        <v>0</v>
      </c>
      <c r="N130" s="24"/>
      <c r="O130" s="90"/>
      <c r="P130" s="90"/>
      <c r="Q130" s="24"/>
      <c r="R130" s="91">
        <f t="shared" si="17"/>
        <v>0</v>
      </c>
      <c r="S130" s="91">
        <f t="shared" si="18"/>
        <v>0</v>
      </c>
      <c r="T130" s="117"/>
      <c r="U130" s="90"/>
      <c r="V130" s="90"/>
      <c r="W130" s="90"/>
      <c r="X130" s="90"/>
      <c r="Y130" s="24"/>
      <c r="Z130" s="24"/>
      <c r="AA130" s="24"/>
      <c r="AB130" s="91">
        <f t="shared" si="26"/>
        <v>0</v>
      </c>
      <c r="AC130" s="91">
        <f t="shared" si="27"/>
        <v>0</v>
      </c>
    </row>
    <row r="131" spans="2:29" s="30" customFormat="1" ht="69" customHeight="1" x14ac:dyDescent="0.3">
      <c r="B131" s="108"/>
      <c r="C131" s="107"/>
      <c r="D131" s="23"/>
      <c r="E131" s="23"/>
      <c r="F131" s="108"/>
      <c r="G131" s="108"/>
      <c r="H131" s="24"/>
      <c r="I131" s="90"/>
      <c r="J131" s="90"/>
      <c r="K131" s="24"/>
      <c r="L131" s="91">
        <f t="shared" si="24"/>
        <v>0</v>
      </c>
      <c r="M131" s="91">
        <f t="shared" si="25"/>
        <v>0</v>
      </c>
      <c r="N131" s="24"/>
      <c r="O131" s="90"/>
      <c r="P131" s="90"/>
      <c r="Q131" s="24"/>
      <c r="R131" s="91">
        <f t="shared" si="17"/>
        <v>0</v>
      </c>
      <c r="S131" s="91">
        <f t="shared" si="18"/>
        <v>0</v>
      </c>
      <c r="T131" s="117"/>
      <c r="U131" s="90"/>
      <c r="V131" s="90"/>
      <c r="W131" s="90"/>
      <c r="X131" s="90"/>
      <c r="Y131" s="24"/>
      <c r="Z131" s="24"/>
      <c r="AA131" s="24"/>
      <c r="AB131" s="91">
        <f t="shared" si="26"/>
        <v>0</v>
      </c>
      <c r="AC131" s="91">
        <f t="shared" si="27"/>
        <v>0</v>
      </c>
    </row>
    <row r="132" spans="2:29" s="30" customFormat="1" ht="69" customHeight="1" x14ac:dyDescent="0.3">
      <c r="B132" s="108"/>
      <c r="C132" s="107"/>
      <c r="D132" s="23"/>
      <c r="E132" s="23"/>
      <c r="F132" s="108"/>
      <c r="G132" s="108"/>
      <c r="H132" s="24"/>
      <c r="I132" s="24"/>
      <c r="J132" s="24"/>
      <c r="K132" s="24"/>
      <c r="L132" s="91">
        <f t="shared" si="24"/>
        <v>0</v>
      </c>
      <c r="M132" s="91">
        <f t="shared" si="25"/>
        <v>0</v>
      </c>
      <c r="N132" s="24"/>
      <c r="O132" s="24"/>
      <c r="P132" s="24"/>
      <c r="Q132" s="24"/>
      <c r="R132" s="91">
        <f t="shared" si="17"/>
        <v>0</v>
      </c>
      <c r="S132" s="91">
        <f t="shared" si="18"/>
        <v>0</v>
      </c>
      <c r="T132" s="94"/>
      <c r="U132" s="90"/>
      <c r="V132" s="90"/>
      <c r="W132" s="90"/>
      <c r="X132" s="90"/>
      <c r="Y132" s="24"/>
      <c r="Z132" s="24"/>
      <c r="AA132" s="24"/>
      <c r="AB132" s="91">
        <f t="shared" si="26"/>
        <v>0</v>
      </c>
      <c r="AC132" s="91">
        <f t="shared" si="27"/>
        <v>0</v>
      </c>
    </row>
    <row r="133" spans="2:29" s="30" customFormat="1" ht="93.9" customHeight="1" x14ac:dyDescent="0.3">
      <c r="B133" s="28"/>
      <c r="C133" s="27"/>
      <c r="D133" s="23"/>
      <c r="E133" s="23"/>
      <c r="F133" s="28"/>
      <c r="G133" s="28"/>
      <c r="H133" s="24"/>
      <c r="I133" s="90"/>
      <c r="J133" s="90"/>
      <c r="K133" s="90"/>
      <c r="L133" s="91">
        <f t="shared" si="24"/>
        <v>0</v>
      </c>
      <c r="M133" s="91">
        <f t="shared" si="25"/>
        <v>0</v>
      </c>
      <c r="N133" s="29"/>
      <c r="O133" s="90"/>
      <c r="P133" s="90"/>
      <c r="Q133" s="90"/>
      <c r="R133" s="91">
        <f t="shared" si="17"/>
        <v>0</v>
      </c>
      <c r="S133" s="91">
        <f t="shared" si="18"/>
        <v>0</v>
      </c>
      <c r="T133" s="94"/>
      <c r="U133" s="90"/>
      <c r="V133" s="90"/>
      <c r="W133" s="90"/>
      <c r="X133" s="90"/>
      <c r="Y133" s="90"/>
      <c r="Z133" s="90"/>
      <c r="AA133" s="90"/>
      <c r="AB133" s="91">
        <f t="shared" si="26"/>
        <v>0</v>
      </c>
      <c r="AC133" s="91">
        <f t="shared" si="27"/>
        <v>0</v>
      </c>
    </row>
    <row r="134" spans="2:29" s="30" customFormat="1" ht="93.9" customHeight="1" x14ac:dyDescent="0.3">
      <c r="B134" s="108"/>
      <c r="C134" s="107"/>
      <c r="D134" s="23"/>
      <c r="E134" s="23"/>
      <c r="F134" s="108"/>
      <c r="G134" s="108"/>
      <c r="H134" s="24"/>
      <c r="I134" s="90"/>
      <c r="J134" s="90"/>
      <c r="K134" s="90"/>
      <c r="L134" s="91">
        <f t="shared" si="24"/>
        <v>0</v>
      </c>
      <c r="M134" s="91">
        <f t="shared" si="25"/>
        <v>0</v>
      </c>
      <c r="N134" s="29"/>
      <c r="O134" s="90"/>
      <c r="P134" s="90"/>
      <c r="Q134" s="90"/>
      <c r="R134" s="91">
        <f t="shared" si="17"/>
        <v>0</v>
      </c>
      <c r="S134" s="91">
        <f t="shared" si="18"/>
        <v>0</v>
      </c>
      <c r="T134" s="117"/>
      <c r="U134" s="90"/>
      <c r="V134" s="90"/>
      <c r="W134" s="90"/>
      <c r="X134" s="90"/>
      <c r="Y134" s="90"/>
      <c r="Z134" s="90"/>
      <c r="AA134" s="90"/>
      <c r="AB134" s="91">
        <f t="shared" si="26"/>
        <v>0</v>
      </c>
      <c r="AC134" s="91">
        <f t="shared" si="27"/>
        <v>0</v>
      </c>
    </row>
    <row r="135" spans="2:29" s="30" customFormat="1" ht="93.9" customHeight="1" x14ac:dyDescent="0.3">
      <c r="B135" s="108"/>
      <c r="C135" s="107"/>
      <c r="D135" s="23"/>
      <c r="E135" s="23"/>
      <c r="F135" s="108"/>
      <c r="G135" s="108"/>
      <c r="H135" s="24"/>
      <c r="I135" s="90"/>
      <c r="J135" s="90"/>
      <c r="K135" s="90"/>
      <c r="L135" s="91">
        <f t="shared" si="24"/>
        <v>0</v>
      </c>
      <c r="M135" s="91">
        <f t="shared" si="25"/>
        <v>0</v>
      </c>
      <c r="N135" s="29"/>
      <c r="O135" s="90"/>
      <c r="P135" s="90"/>
      <c r="Q135" s="90"/>
      <c r="R135" s="91">
        <f t="shared" si="17"/>
        <v>0</v>
      </c>
      <c r="S135" s="91">
        <f t="shared" si="18"/>
        <v>0</v>
      </c>
      <c r="T135" s="117"/>
      <c r="U135" s="90"/>
      <c r="V135" s="90"/>
      <c r="W135" s="90"/>
      <c r="X135" s="90"/>
      <c r="Y135" s="90"/>
      <c r="Z135" s="90"/>
      <c r="AA135" s="90"/>
      <c r="AB135" s="91">
        <f t="shared" si="26"/>
        <v>0</v>
      </c>
      <c r="AC135" s="91">
        <f t="shared" si="27"/>
        <v>0</v>
      </c>
    </row>
    <row r="136" spans="2:29" s="30" customFormat="1" ht="93.9" customHeight="1" x14ac:dyDescent="0.3">
      <c r="B136" s="108"/>
      <c r="C136" s="107"/>
      <c r="D136" s="23"/>
      <c r="E136" s="23"/>
      <c r="F136" s="108"/>
      <c r="G136" s="108"/>
      <c r="H136" s="24"/>
      <c r="I136" s="90"/>
      <c r="J136" s="90"/>
      <c r="K136" s="90"/>
      <c r="L136" s="91">
        <f t="shared" si="24"/>
        <v>0</v>
      </c>
      <c r="M136" s="91">
        <f t="shared" si="25"/>
        <v>0</v>
      </c>
      <c r="N136" s="29"/>
      <c r="O136" s="90"/>
      <c r="P136" s="90"/>
      <c r="Q136" s="90"/>
      <c r="R136" s="91">
        <f t="shared" si="17"/>
        <v>0</v>
      </c>
      <c r="S136" s="91">
        <f t="shared" si="18"/>
        <v>0</v>
      </c>
      <c r="T136" s="117"/>
      <c r="U136" s="90"/>
      <c r="V136" s="90"/>
      <c r="W136" s="90"/>
      <c r="X136" s="90"/>
      <c r="Y136" s="90"/>
      <c r="Z136" s="90"/>
      <c r="AA136" s="90"/>
      <c r="AB136" s="91">
        <f t="shared" si="26"/>
        <v>0</v>
      </c>
      <c r="AC136" s="91">
        <f t="shared" si="27"/>
        <v>0</v>
      </c>
    </row>
    <row r="137" spans="2:29" s="30" customFormat="1" ht="93.9" customHeight="1" x14ac:dyDescent="0.3">
      <c r="B137" s="108"/>
      <c r="C137" s="107"/>
      <c r="D137" s="23"/>
      <c r="E137" s="23"/>
      <c r="F137" s="108"/>
      <c r="G137" s="108"/>
      <c r="H137" s="24"/>
      <c r="I137" s="90"/>
      <c r="J137" s="90"/>
      <c r="K137" s="90"/>
      <c r="L137" s="91">
        <f t="shared" ref="L137:L168" si="28">I137*$Q137</f>
        <v>0</v>
      </c>
      <c r="M137" s="91">
        <f t="shared" ref="M137:M168" si="29">J137*$Q137</f>
        <v>0</v>
      </c>
      <c r="N137" s="29"/>
      <c r="O137" s="90"/>
      <c r="P137" s="90"/>
      <c r="Q137" s="90"/>
      <c r="R137" s="91">
        <f t="shared" si="17"/>
        <v>0</v>
      </c>
      <c r="S137" s="91">
        <f t="shared" si="18"/>
        <v>0</v>
      </c>
      <c r="T137" s="117"/>
      <c r="U137" s="90"/>
      <c r="V137" s="90"/>
      <c r="W137" s="90"/>
      <c r="X137" s="90"/>
      <c r="Y137" s="90"/>
      <c r="Z137" s="90"/>
      <c r="AA137" s="90"/>
      <c r="AB137" s="91">
        <f t="shared" si="26"/>
        <v>0</v>
      </c>
      <c r="AC137" s="91">
        <f t="shared" si="27"/>
        <v>0</v>
      </c>
    </row>
    <row r="138" spans="2:29" s="30" customFormat="1" ht="67.5" customHeight="1" x14ac:dyDescent="0.3">
      <c r="B138" s="107"/>
      <c r="C138" s="107"/>
      <c r="D138" s="23"/>
      <c r="E138" s="23"/>
      <c r="F138" s="108"/>
      <c r="G138" s="108"/>
      <c r="H138" s="108"/>
      <c r="I138" s="24"/>
      <c r="J138" s="24"/>
      <c r="K138" s="24"/>
      <c r="L138" s="91">
        <f t="shared" si="28"/>
        <v>0</v>
      </c>
      <c r="M138" s="91">
        <f t="shared" si="29"/>
        <v>0</v>
      </c>
      <c r="N138" s="24"/>
      <c r="O138" s="24"/>
      <c r="P138" s="24"/>
      <c r="Q138" s="24"/>
      <c r="R138" s="91">
        <f t="shared" si="17"/>
        <v>0</v>
      </c>
      <c r="S138" s="91">
        <f t="shared" si="18"/>
        <v>0</v>
      </c>
      <c r="T138" s="117"/>
      <c r="U138" s="90"/>
      <c r="V138" s="90"/>
      <c r="W138" s="90"/>
      <c r="X138" s="90"/>
      <c r="Y138" s="24"/>
      <c r="Z138" s="24"/>
      <c r="AA138" s="24"/>
      <c r="AB138" s="25">
        <f t="shared" si="26"/>
        <v>0</v>
      </c>
      <c r="AC138" s="25">
        <f t="shared" si="27"/>
        <v>0</v>
      </c>
    </row>
    <row r="139" spans="2:29" s="30" customFormat="1" ht="62.4" customHeight="1" x14ac:dyDescent="0.3">
      <c r="B139" s="107"/>
      <c r="C139" s="107"/>
      <c r="D139" s="23"/>
      <c r="E139" s="23"/>
      <c r="F139" s="108"/>
      <c r="G139" s="108"/>
      <c r="H139" s="108"/>
      <c r="I139" s="24"/>
      <c r="J139" s="24"/>
      <c r="K139" s="24"/>
      <c r="L139" s="91">
        <f t="shared" si="28"/>
        <v>0</v>
      </c>
      <c r="M139" s="91">
        <f t="shared" si="29"/>
        <v>0</v>
      </c>
      <c r="N139" s="24"/>
      <c r="O139" s="24"/>
      <c r="P139" s="24"/>
      <c r="Q139" s="24"/>
      <c r="R139" s="91">
        <f t="shared" si="17"/>
        <v>0</v>
      </c>
      <c r="S139" s="91">
        <f t="shared" si="18"/>
        <v>0</v>
      </c>
      <c r="T139" s="117"/>
      <c r="U139" s="90"/>
      <c r="V139" s="90"/>
      <c r="W139" s="90"/>
      <c r="X139" s="90"/>
      <c r="Y139" s="24"/>
      <c r="Z139" s="24"/>
      <c r="AA139" s="24"/>
      <c r="AB139" s="25">
        <f t="shared" si="26"/>
        <v>0</v>
      </c>
      <c r="AC139" s="25">
        <f t="shared" si="27"/>
        <v>0</v>
      </c>
    </row>
    <row r="140" spans="2:29" s="30" customFormat="1" ht="62.4" customHeight="1" x14ac:dyDescent="0.3">
      <c r="B140" s="107"/>
      <c r="C140" s="107"/>
      <c r="D140" s="23"/>
      <c r="E140" s="23"/>
      <c r="F140" s="108"/>
      <c r="G140" s="108"/>
      <c r="H140" s="108"/>
      <c r="I140" s="24"/>
      <c r="J140" s="24"/>
      <c r="K140" s="24"/>
      <c r="L140" s="91">
        <f t="shared" si="28"/>
        <v>0</v>
      </c>
      <c r="M140" s="91">
        <f t="shared" si="29"/>
        <v>0</v>
      </c>
      <c r="N140" s="24"/>
      <c r="O140" s="24"/>
      <c r="P140" s="24"/>
      <c r="Q140" s="24"/>
      <c r="R140" s="91">
        <f t="shared" si="17"/>
        <v>0</v>
      </c>
      <c r="S140" s="91">
        <f t="shared" si="18"/>
        <v>0</v>
      </c>
      <c r="T140" s="117"/>
      <c r="U140" s="90"/>
      <c r="V140" s="90"/>
      <c r="W140" s="90"/>
      <c r="X140" s="90"/>
      <c r="Y140" s="24"/>
      <c r="Z140" s="24"/>
      <c r="AA140" s="24"/>
      <c r="AB140" s="25">
        <f t="shared" si="26"/>
        <v>0</v>
      </c>
      <c r="AC140" s="25">
        <f t="shared" si="27"/>
        <v>0</v>
      </c>
    </row>
    <row r="141" spans="2:29" s="30" customFormat="1" ht="95.1" customHeight="1" x14ac:dyDescent="0.3">
      <c r="B141" s="107"/>
      <c r="C141" s="107"/>
      <c r="D141" s="23"/>
      <c r="E141" s="23"/>
      <c r="F141" s="108"/>
      <c r="G141" s="108"/>
      <c r="H141" s="108"/>
      <c r="I141" s="24"/>
      <c r="J141" s="24"/>
      <c r="K141" s="24"/>
      <c r="L141" s="91">
        <f t="shared" si="28"/>
        <v>0</v>
      </c>
      <c r="M141" s="91">
        <f t="shared" si="29"/>
        <v>0</v>
      </c>
      <c r="N141" s="24"/>
      <c r="O141" s="24"/>
      <c r="P141" s="24"/>
      <c r="Q141" s="24"/>
      <c r="R141" s="91">
        <f t="shared" si="17"/>
        <v>0</v>
      </c>
      <c r="S141" s="91">
        <f t="shared" si="18"/>
        <v>0</v>
      </c>
      <c r="T141" s="117"/>
      <c r="U141" s="90"/>
      <c r="V141" s="90"/>
      <c r="W141" s="90"/>
      <c r="X141" s="90"/>
      <c r="Y141" s="24"/>
      <c r="Z141" s="24"/>
      <c r="AA141" s="24"/>
      <c r="AB141" s="25">
        <f t="shared" si="26"/>
        <v>0</v>
      </c>
      <c r="AC141" s="25">
        <f t="shared" si="27"/>
        <v>0</v>
      </c>
    </row>
    <row r="142" spans="2:29" s="30" customFormat="1" ht="60.9" customHeight="1" x14ac:dyDescent="0.3">
      <c r="B142" s="107"/>
      <c r="C142" s="107"/>
      <c r="D142" s="23"/>
      <c r="E142" s="23"/>
      <c r="F142" s="108"/>
      <c r="G142" s="108"/>
      <c r="H142" s="108"/>
      <c r="I142" s="24"/>
      <c r="J142" s="24"/>
      <c r="K142" s="24"/>
      <c r="L142" s="91">
        <f t="shared" si="28"/>
        <v>0</v>
      </c>
      <c r="M142" s="91">
        <f t="shared" si="29"/>
        <v>0</v>
      </c>
      <c r="N142" s="24"/>
      <c r="O142" s="24"/>
      <c r="P142" s="24"/>
      <c r="Q142" s="24"/>
      <c r="R142" s="91">
        <f t="shared" ref="R142:R205" si="30">$O142*Q142</f>
        <v>0</v>
      </c>
      <c r="S142" s="91">
        <f t="shared" ref="S142:S205" si="31">$P142*Q142</f>
        <v>0</v>
      </c>
      <c r="T142" s="32"/>
      <c r="U142" s="90"/>
      <c r="V142" s="90"/>
      <c r="W142" s="90"/>
      <c r="X142" s="90"/>
      <c r="Y142" s="90"/>
      <c r="Z142" s="90"/>
      <c r="AA142" s="90"/>
      <c r="AB142" s="25">
        <f t="shared" si="26"/>
        <v>0</v>
      </c>
      <c r="AC142" s="25">
        <f t="shared" si="27"/>
        <v>0</v>
      </c>
    </row>
    <row r="143" spans="2:29" s="30" customFormat="1" ht="60.9" customHeight="1" x14ac:dyDescent="0.3">
      <c r="B143" s="107"/>
      <c r="C143" s="107"/>
      <c r="D143" s="23"/>
      <c r="E143" s="23"/>
      <c r="F143" s="108"/>
      <c r="G143" s="108"/>
      <c r="H143" s="108"/>
      <c r="I143" s="24"/>
      <c r="J143" s="24"/>
      <c r="K143" s="24"/>
      <c r="L143" s="91">
        <f t="shared" si="28"/>
        <v>0</v>
      </c>
      <c r="M143" s="91">
        <f t="shared" si="29"/>
        <v>0</v>
      </c>
      <c r="N143" s="24"/>
      <c r="O143" s="24"/>
      <c r="P143" s="24"/>
      <c r="Q143" s="24"/>
      <c r="R143" s="91">
        <f t="shared" si="30"/>
        <v>0</v>
      </c>
      <c r="S143" s="91">
        <f t="shared" si="31"/>
        <v>0</v>
      </c>
      <c r="T143" s="106"/>
      <c r="U143" s="90"/>
      <c r="V143" s="90"/>
      <c r="W143" s="90"/>
      <c r="X143" s="90"/>
      <c r="Y143" s="24"/>
      <c r="Z143" s="24"/>
      <c r="AA143" s="24"/>
      <c r="AB143" s="25">
        <f t="shared" si="26"/>
        <v>0</v>
      </c>
      <c r="AC143" s="25">
        <f t="shared" si="27"/>
        <v>0</v>
      </c>
    </row>
    <row r="144" spans="2:29" s="30" customFormat="1" ht="60.9" customHeight="1" x14ac:dyDescent="0.3">
      <c r="B144" s="107"/>
      <c r="C144" s="107"/>
      <c r="D144" s="23"/>
      <c r="E144" s="23"/>
      <c r="F144" s="108"/>
      <c r="G144" s="108"/>
      <c r="H144" s="108"/>
      <c r="I144" s="24"/>
      <c r="J144" s="24"/>
      <c r="K144" s="24"/>
      <c r="L144" s="91">
        <f t="shared" si="28"/>
        <v>0</v>
      </c>
      <c r="M144" s="91">
        <f t="shared" si="29"/>
        <v>0</v>
      </c>
      <c r="N144" s="24"/>
      <c r="O144" s="24"/>
      <c r="P144" s="24"/>
      <c r="Q144" s="24"/>
      <c r="R144" s="91">
        <f t="shared" si="30"/>
        <v>0</v>
      </c>
      <c r="S144" s="91">
        <f t="shared" si="31"/>
        <v>0</v>
      </c>
      <c r="T144" s="106"/>
      <c r="U144" s="90"/>
      <c r="V144" s="90"/>
      <c r="W144" s="90"/>
      <c r="X144" s="90"/>
      <c r="Y144" s="24"/>
      <c r="Z144" s="24"/>
      <c r="AA144" s="24"/>
      <c r="AB144" s="25">
        <f t="shared" si="26"/>
        <v>0</v>
      </c>
      <c r="AC144" s="25">
        <f t="shared" si="27"/>
        <v>0</v>
      </c>
    </row>
    <row r="145" spans="2:29" s="30" customFormat="1" ht="60.9" customHeight="1" x14ac:dyDescent="0.3">
      <c r="B145" s="107"/>
      <c r="C145" s="107"/>
      <c r="D145" s="23"/>
      <c r="E145" s="23"/>
      <c r="F145" s="108"/>
      <c r="G145" s="108"/>
      <c r="H145" s="108"/>
      <c r="I145" s="24"/>
      <c r="J145" s="24"/>
      <c r="K145" s="24"/>
      <c r="L145" s="91">
        <f t="shared" si="28"/>
        <v>0</v>
      </c>
      <c r="M145" s="91">
        <f t="shared" si="29"/>
        <v>0</v>
      </c>
      <c r="N145" s="24"/>
      <c r="O145" s="24"/>
      <c r="P145" s="24"/>
      <c r="Q145" s="24"/>
      <c r="R145" s="91">
        <f t="shared" si="30"/>
        <v>0</v>
      </c>
      <c r="S145" s="91">
        <f t="shared" si="31"/>
        <v>0</v>
      </c>
      <c r="T145" s="106"/>
      <c r="U145" s="90"/>
      <c r="V145" s="90"/>
      <c r="W145" s="90"/>
      <c r="X145" s="90"/>
      <c r="Y145" s="24"/>
      <c r="Z145" s="24"/>
      <c r="AA145" s="24"/>
      <c r="AB145" s="25">
        <f t="shared" si="26"/>
        <v>0</v>
      </c>
      <c r="AC145" s="25">
        <f t="shared" si="27"/>
        <v>0</v>
      </c>
    </row>
    <row r="146" spans="2:29" s="30" customFormat="1" ht="60.9" customHeight="1" x14ac:dyDescent="0.3">
      <c r="B146" s="107"/>
      <c r="C146" s="107"/>
      <c r="D146" s="23"/>
      <c r="E146" s="23"/>
      <c r="F146" s="108"/>
      <c r="G146" s="108"/>
      <c r="H146" s="108"/>
      <c r="I146" s="24"/>
      <c r="J146" s="24"/>
      <c r="K146" s="24"/>
      <c r="L146" s="91">
        <f t="shared" si="28"/>
        <v>0</v>
      </c>
      <c r="M146" s="91">
        <f t="shared" si="29"/>
        <v>0</v>
      </c>
      <c r="N146" s="24"/>
      <c r="O146" s="24"/>
      <c r="P146" s="24"/>
      <c r="Q146" s="24"/>
      <c r="R146" s="91">
        <f t="shared" si="30"/>
        <v>0</v>
      </c>
      <c r="S146" s="91">
        <f t="shared" si="31"/>
        <v>0</v>
      </c>
      <c r="T146" s="106"/>
      <c r="U146" s="90"/>
      <c r="V146" s="90"/>
      <c r="W146" s="90"/>
      <c r="X146" s="90"/>
      <c r="Y146" s="24"/>
      <c r="Z146" s="24"/>
      <c r="AA146" s="24"/>
      <c r="AB146" s="25">
        <f t="shared" si="26"/>
        <v>0</v>
      </c>
      <c r="AC146" s="25">
        <f t="shared" si="27"/>
        <v>0</v>
      </c>
    </row>
    <row r="147" spans="2:29" s="30" customFormat="1" ht="35.4" customHeight="1" x14ac:dyDescent="0.3">
      <c r="B147" s="107"/>
      <c r="C147" s="107"/>
      <c r="D147" s="23"/>
      <c r="E147" s="23"/>
      <c r="F147" s="108"/>
      <c r="G147" s="108"/>
      <c r="H147" s="108"/>
      <c r="I147" s="24"/>
      <c r="J147" s="24"/>
      <c r="K147" s="24"/>
      <c r="L147" s="91">
        <f t="shared" si="28"/>
        <v>0</v>
      </c>
      <c r="M147" s="91">
        <f t="shared" si="29"/>
        <v>0</v>
      </c>
      <c r="N147" s="24"/>
      <c r="O147" s="24"/>
      <c r="P147" s="24"/>
      <c r="Q147" s="24"/>
      <c r="R147" s="91">
        <f t="shared" si="30"/>
        <v>0</v>
      </c>
      <c r="S147" s="91">
        <f t="shared" si="31"/>
        <v>0</v>
      </c>
      <c r="T147" s="106"/>
      <c r="U147" s="90"/>
      <c r="V147" s="90"/>
      <c r="W147" s="90"/>
      <c r="X147" s="90"/>
      <c r="Y147" s="90"/>
      <c r="Z147" s="90"/>
      <c r="AA147" s="90"/>
      <c r="AB147" s="25">
        <f t="shared" si="26"/>
        <v>0</v>
      </c>
      <c r="AC147" s="25">
        <f t="shared" si="27"/>
        <v>0</v>
      </c>
    </row>
    <row r="148" spans="2:29" s="30" customFormat="1" ht="69.599999999999994" customHeight="1" x14ac:dyDescent="0.3">
      <c r="B148" s="107"/>
      <c r="C148" s="107"/>
      <c r="D148" s="23"/>
      <c r="E148" s="23"/>
      <c r="F148" s="108"/>
      <c r="G148" s="108"/>
      <c r="H148" s="24"/>
      <c r="I148" s="24"/>
      <c r="J148" s="24"/>
      <c r="K148" s="24"/>
      <c r="L148" s="91">
        <f t="shared" si="28"/>
        <v>0</v>
      </c>
      <c r="M148" s="91">
        <f t="shared" si="29"/>
        <v>0</v>
      </c>
      <c r="N148" s="24"/>
      <c r="O148" s="24"/>
      <c r="P148" s="24"/>
      <c r="Q148" s="24"/>
      <c r="R148" s="91">
        <f t="shared" si="30"/>
        <v>0</v>
      </c>
      <c r="S148" s="91">
        <f t="shared" si="31"/>
        <v>0</v>
      </c>
      <c r="T148" s="94"/>
      <c r="U148" s="90"/>
      <c r="V148" s="90"/>
      <c r="W148" s="90"/>
      <c r="X148" s="90"/>
      <c r="Y148" s="24"/>
      <c r="Z148" s="24"/>
      <c r="AA148" s="24"/>
      <c r="AB148" s="25">
        <f t="shared" si="26"/>
        <v>0</v>
      </c>
      <c r="AC148" s="25">
        <f t="shared" si="27"/>
        <v>0</v>
      </c>
    </row>
    <row r="149" spans="2:29" s="30" customFormat="1" ht="68.099999999999994" customHeight="1" x14ac:dyDescent="0.3">
      <c r="B149" s="107"/>
      <c r="C149" s="107"/>
      <c r="D149" s="23"/>
      <c r="E149" s="23"/>
      <c r="F149" s="108"/>
      <c r="G149" s="108"/>
      <c r="H149" s="24"/>
      <c r="I149" s="24"/>
      <c r="J149" s="24"/>
      <c r="K149" s="24"/>
      <c r="L149" s="91">
        <f t="shared" si="28"/>
        <v>0</v>
      </c>
      <c r="M149" s="91">
        <f t="shared" si="29"/>
        <v>0</v>
      </c>
      <c r="N149" s="24"/>
      <c r="O149" s="24"/>
      <c r="P149" s="24"/>
      <c r="Q149" s="24"/>
      <c r="R149" s="91">
        <f t="shared" si="30"/>
        <v>0</v>
      </c>
      <c r="S149" s="91">
        <f t="shared" si="31"/>
        <v>0</v>
      </c>
      <c r="T149" s="32"/>
      <c r="U149" s="90"/>
      <c r="V149" s="90"/>
      <c r="W149" s="90"/>
      <c r="X149" s="90"/>
      <c r="Y149" s="24"/>
      <c r="Z149" s="24"/>
      <c r="AA149" s="24"/>
      <c r="AB149" s="25">
        <f t="shared" si="26"/>
        <v>0</v>
      </c>
      <c r="AC149" s="25">
        <f t="shared" si="27"/>
        <v>0</v>
      </c>
    </row>
    <row r="150" spans="2:29" s="30" customFormat="1" ht="64.5" customHeight="1" x14ac:dyDescent="0.3">
      <c r="B150" s="107"/>
      <c r="C150" s="107"/>
      <c r="D150" s="23"/>
      <c r="E150" s="23"/>
      <c r="F150" s="108"/>
      <c r="G150" s="108"/>
      <c r="H150" s="24"/>
      <c r="I150" s="24"/>
      <c r="J150" s="24"/>
      <c r="K150" s="24"/>
      <c r="L150" s="91">
        <f t="shared" si="28"/>
        <v>0</v>
      </c>
      <c r="M150" s="91">
        <f t="shared" si="29"/>
        <v>0</v>
      </c>
      <c r="N150" s="24"/>
      <c r="O150" s="24"/>
      <c r="P150" s="24"/>
      <c r="Q150" s="24"/>
      <c r="R150" s="91">
        <f t="shared" si="30"/>
        <v>0</v>
      </c>
      <c r="S150" s="91">
        <f t="shared" si="31"/>
        <v>0</v>
      </c>
      <c r="T150" s="32"/>
      <c r="U150" s="90"/>
      <c r="V150" s="90"/>
      <c r="W150" s="90"/>
      <c r="X150" s="90"/>
      <c r="Y150" s="24"/>
      <c r="Z150" s="24"/>
      <c r="AA150" s="24"/>
      <c r="AB150" s="25">
        <f t="shared" si="26"/>
        <v>0</v>
      </c>
      <c r="AC150" s="25">
        <f t="shared" si="27"/>
        <v>0</v>
      </c>
    </row>
    <row r="151" spans="2:29" s="30" customFormat="1" ht="71.099999999999994" customHeight="1" x14ac:dyDescent="0.3">
      <c r="B151" s="107"/>
      <c r="C151" s="107"/>
      <c r="D151" s="23"/>
      <c r="E151" s="23"/>
      <c r="F151" s="108"/>
      <c r="G151" s="108"/>
      <c r="H151" s="24"/>
      <c r="I151" s="24"/>
      <c r="J151" s="24"/>
      <c r="K151" s="24"/>
      <c r="L151" s="91">
        <f t="shared" si="28"/>
        <v>0</v>
      </c>
      <c r="M151" s="91">
        <f t="shared" si="29"/>
        <v>0</v>
      </c>
      <c r="N151" s="24"/>
      <c r="O151" s="24"/>
      <c r="P151" s="24"/>
      <c r="Q151" s="24"/>
      <c r="R151" s="91">
        <f t="shared" si="30"/>
        <v>0</v>
      </c>
      <c r="S151" s="91">
        <f t="shared" si="31"/>
        <v>0</v>
      </c>
      <c r="T151" s="32"/>
      <c r="U151" s="90"/>
      <c r="V151" s="90"/>
      <c r="W151" s="90"/>
      <c r="X151" s="90"/>
      <c r="Y151" s="24"/>
      <c r="Z151" s="24"/>
      <c r="AA151" s="24"/>
      <c r="AB151" s="25">
        <f t="shared" si="26"/>
        <v>0</v>
      </c>
      <c r="AC151" s="25">
        <f t="shared" si="27"/>
        <v>0</v>
      </c>
    </row>
    <row r="152" spans="2:29" s="30" customFormat="1" ht="68.099999999999994" customHeight="1" x14ac:dyDescent="0.3">
      <c r="B152" s="107"/>
      <c r="C152" s="107"/>
      <c r="D152" s="23"/>
      <c r="E152" s="23"/>
      <c r="F152" s="108"/>
      <c r="G152" s="108"/>
      <c r="H152" s="108"/>
      <c r="I152" s="24"/>
      <c r="J152" s="24"/>
      <c r="K152" s="24"/>
      <c r="L152" s="91">
        <f t="shared" si="28"/>
        <v>0</v>
      </c>
      <c r="M152" s="91">
        <f t="shared" si="29"/>
        <v>0</v>
      </c>
      <c r="N152" s="24"/>
      <c r="O152" s="24"/>
      <c r="P152" s="24"/>
      <c r="Q152" s="24"/>
      <c r="R152" s="91">
        <f t="shared" si="30"/>
        <v>0</v>
      </c>
      <c r="S152" s="91">
        <f t="shared" si="31"/>
        <v>0</v>
      </c>
      <c r="T152" s="28"/>
      <c r="U152" s="90"/>
      <c r="V152" s="90"/>
      <c r="W152" s="90"/>
      <c r="X152" s="90"/>
      <c r="Y152" s="24"/>
      <c r="Z152" s="24"/>
      <c r="AA152" s="24"/>
      <c r="AB152" s="91">
        <f t="shared" ref="AB152:AC157" si="32">Y152*$Q152</f>
        <v>0</v>
      </c>
      <c r="AC152" s="91">
        <f t="shared" si="32"/>
        <v>0</v>
      </c>
    </row>
    <row r="153" spans="2:29" s="30" customFormat="1" ht="68.099999999999994" customHeight="1" x14ac:dyDescent="0.3">
      <c r="B153" s="107"/>
      <c r="C153" s="107"/>
      <c r="D153" s="23"/>
      <c r="E153" s="23"/>
      <c r="F153" s="108"/>
      <c r="G153" s="108"/>
      <c r="H153" s="108"/>
      <c r="I153" s="24"/>
      <c r="J153" s="24"/>
      <c r="K153" s="24"/>
      <c r="L153" s="91">
        <f t="shared" si="28"/>
        <v>0</v>
      </c>
      <c r="M153" s="91">
        <f t="shared" si="29"/>
        <v>0</v>
      </c>
      <c r="N153" s="24"/>
      <c r="O153" s="24"/>
      <c r="P153" s="24"/>
      <c r="Q153" s="24"/>
      <c r="R153" s="91">
        <f t="shared" si="30"/>
        <v>0</v>
      </c>
      <c r="S153" s="91">
        <f t="shared" si="31"/>
        <v>0</v>
      </c>
      <c r="T153" s="28"/>
      <c r="U153" s="90"/>
      <c r="V153" s="90"/>
      <c r="W153" s="90"/>
      <c r="X153" s="90"/>
      <c r="Y153" s="24"/>
      <c r="Z153" s="24"/>
      <c r="AA153" s="24"/>
      <c r="AB153" s="91">
        <f t="shared" si="32"/>
        <v>0</v>
      </c>
      <c r="AC153" s="91">
        <f t="shared" si="32"/>
        <v>0</v>
      </c>
    </row>
    <row r="154" spans="2:29" s="30" customFormat="1" ht="68.099999999999994" customHeight="1" x14ac:dyDescent="0.3">
      <c r="B154" s="107"/>
      <c r="C154" s="107"/>
      <c r="D154" s="23"/>
      <c r="E154" s="23"/>
      <c r="F154" s="108"/>
      <c r="G154" s="108"/>
      <c r="H154" s="108"/>
      <c r="I154" s="24"/>
      <c r="J154" s="24"/>
      <c r="K154" s="24"/>
      <c r="L154" s="91">
        <f t="shared" si="28"/>
        <v>0</v>
      </c>
      <c r="M154" s="91">
        <f t="shared" si="29"/>
        <v>0</v>
      </c>
      <c r="N154" s="24"/>
      <c r="O154" s="24"/>
      <c r="P154" s="24"/>
      <c r="Q154" s="24"/>
      <c r="R154" s="91">
        <f t="shared" si="30"/>
        <v>0</v>
      </c>
      <c r="S154" s="91">
        <f t="shared" si="31"/>
        <v>0</v>
      </c>
      <c r="T154" s="28"/>
      <c r="U154" s="90"/>
      <c r="V154" s="90"/>
      <c r="W154" s="90"/>
      <c r="X154" s="90"/>
      <c r="Y154" s="24"/>
      <c r="Z154" s="24"/>
      <c r="AA154" s="24"/>
      <c r="AB154" s="91">
        <f t="shared" si="32"/>
        <v>0</v>
      </c>
      <c r="AC154" s="91">
        <f t="shared" si="32"/>
        <v>0</v>
      </c>
    </row>
    <row r="155" spans="2:29" s="30" customFormat="1" ht="68.099999999999994" customHeight="1" x14ac:dyDescent="0.3">
      <c r="B155" s="107"/>
      <c r="C155" s="107"/>
      <c r="D155" s="23"/>
      <c r="E155" s="23"/>
      <c r="F155" s="108"/>
      <c r="G155" s="108"/>
      <c r="H155" s="108"/>
      <c r="I155" s="24"/>
      <c r="J155" s="24"/>
      <c r="K155" s="24"/>
      <c r="L155" s="91">
        <f t="shared" si="28"/>
        <v>0</v>
      </c>
      <c r="M155" s="91">
        <f t="shared" si="29"/>
        <v>0</v>
      </c>
      <c r="N155" s="24"/>
      <c r="O155" s="24"/>
      <c r="P155" s="24"/>
      <c r="Q155" s="24"/>
      <c r="R155" s="91">
        <f t="shared" si="30"/>
        <v>0</v>
      </c>
      <c r="S155" s="91">
        <f t="shared" si="31"/>
        <v>0</v>
      </c>
      <c r="T155" s="28"/>
      <c r="U155" s="90"/>
      <c r="V155" s="90"/>
      <c r="W155" s="90"/>
      <c r="X155" s="90"/>
      <c r="Y155" s="24"/>
      <c r="Z155" s="24"/>
      <c r="AA155" s="24"/>
      <c r="AB155" s="91">
        <f t="shared" si="32"/>
        <v>0</v>
      </c>
      <c r="AC155" s="91">
        <f t="shared" si="32"/>
        <v>0</v>
      </c>
    </row>
    <row r="156" spans="2:29" s="30" customFormat="1" ht="68.099999999999994" customHeight="1" x14ac:dyDescent="0.3">
      <c r="B156" s="107"/>
      <c r="C156" s="107"/>
      <c r="D156" s="23"/>
      <c r="E156" s="23"/>
      <c r="F156" s="108"/>
      <c r="G156" s="108"/>
      <c r="H156" s="108"/>
      <c r="I156" s="24"/>
      <c r="J156" s="24"/>
      <c r="K156" s="24"/>
      <c r="L156" s="91">
        <f t="shared" si="28"/>
        <v>0</v>
      </c>
      <c r="M156" s="91">
        <f t="shared" si="29"/>
        <v>0</v>
      </c>
      <c r="N156" s="24"/>
      <c r="O156" s="24"/>
      <c r="P156" s="24"/>
      <c r="Q156" s="24"/>
      <c r="R156" s="91">
        <f t="shared" si="30"/>
        <v>0</v>
      </c>
      <c r="S156" s="91">
        <f t="shared" si="31"/>
        <v>0</v>
      </c>
      <c r="T156" s="28"/>
      <c r="U156" s="90"/>
      <c r="V156" s="90"/>
      <c r="W156" s="90"/>
      <c r="X156" s="90"/>
      <c r="Y156" s="24"/>
      <c r="Z156" s="24"/>
      <c r="AA156" s="90"/>
      <c r="AB156" s="91">
        <f t="shared" si="32"/>
        <v>0</v>
      </c>
      <c r="AC156" s="91">
        <f t="shared" si="32"/>
        <v>0</v>
      </c>
    </row>
    <row r="157" spans="2:29" s="30" customFormat="1" ht="68.099999999999994" customHeight="1" x14ac:dyDescent="0.3">
      <c r="B157" s="107"/>
      <c r="C157" s="107"/>
      <c r="D157" s="23"/>
      <c r="E157" s="23"/>
      <c r="F157" s="108"/>
      <c r="G157" s="108"/>
      <c r="H157" s="108"/>
      <c r="I157" s="24"/>
      <c r="J157" s="24"/>
      <c r="K157" s="24"/>
      <c r="L157" s="91">
        <f t="shared" si="28"/>
        <v>0</v>
      </c>
      <c r="M157" s="91">
        <f t="shared" si="29"/>
        <v>0</v>
      </c>
      <c r="N157" s="24"/>
      <c r="O157" s="24"/>
      <c r="P157" s="24"/>
      <c r="Q157" s="24"/>
      <c r="R157" s="91">
        <f t="shared" si="30"/>
        <v>0</v>
      </c>
      <c r="S157" s="91">
        <f t="shared" si="31"/>
        <v>0</v>
      </c>
      <c r="T157" s="28"/>
      <c r="U157" s="90"/>
      <c r="V157" s="90"/>
      <c r="W157" s="90"/>
      <c r="X157" s="90"/>
      <c r="Y157" s="24"/>
      <c r="Z157" s="24"/>
      <c r="AA157" s="90"/>
      <c r="AB157" s="91">
        <f t="shared" si="32"/>
        <v>0</v>
      </c>
      <c r="AC157" s="91">
        <f t="shared" si="32"/>
        <v>0</v>
      </c>
    </row>
    <row r="158" spans="2:29" s="30" customFormat="1" ht="100.5" customHeight="1" x14ac:dyDescent="0.3">
      <c r="B158" s="107"/>
      <c r="C158" s="107"/>
      <c r="D158" s="23"/>
      <c r="E158" s="23"/>
      <c r="F158" s="108"/>
      <c r="G158" s="108"/>
      <c r="H158" s="24"/>
      <c r="I158" s="24"/>
      <c r="J158" s="24"/>
      <c r="K158" s="24"/>
      <c r="L158" s="91">
        <f t="shared" si="28"/>
        <v>0</v>
      </c>
      <c r="M158" s="91">
        <f t="shared" si="29"/>
        <v>0</v>
      </c>
      <c r="N158" s="24"/>
      <c r="O158" s="24"/>
      <c r="P158" s="24"/>
      <c r="Q158" s="24"/>
      <c r="R158" s="91">
        <f t="shared" si="30"/>
        <v>0</v>
      </c>
      <c r="S158" s="91">
        <f t="shared" si="31"/>
        <v>0</v>
      </c>
      <c r="T158" s="106"/>
      <c r="U158" s="90"/>
      <c r="V158" s="90"/>
      <c r="W158" s="90"/>
      <c r="X158" s="90"/>
      <c r="Y158" s="24"/>
      <c r="Z158" s="24"/>
      <c r="AA158" s="90"/>
      <c r="AB158" s="25">
        <f>Y158*$AA158</f>
        <v>0</v>
      </c>
      <c r="AC158" s="25">
        <f>Z158*$AA158</f>
        <v>0</v>
      </c>
    </row>
    <row r="159" spans="2:29" s="30" customFormat="1" ht="100.5" customHeight="1" x14ac:dyDescent="0.3">
      <c r="B159" s="107"/>
      <c r="C159" s="107"/>
      <c r="D159" s="23"/>
      <c r="E159" s="23"/>
      <c r="F159" s="108"/>
      <c r="G159" s="108"/>
      <c r="H159" s="24"/>
      <c r="I159" s="24"/>
      <c r="J159" s="24"/>
      <c r="K159" s="24"/>
      <c r="L159" s="91">
        <f t="shared" si="28"/>
        <v>0</v>
      </c>
      <c r="M159" s="91">
        <f t="shared" si="29"/>
        <v>0</v>
      </c>
      <c r="N159" s="24"/>
      <c r="O159" s="24"/>
      <c r="P159" s="24"/>
      <c r="Q159" s="24"/>
      <c r="R159" s="91">
        <f t="shared" si="30"/>
        <v>0</v>
      </c>
      <c r="S159" s="91">
        <f t="shared" si="31"/>
        <v>0</v>
      </c>
      <c r="T159" s="106"/>
      <c r="U159" s="90"/>
      <c r="V159" s="90"/>
      <c r="W159" s="90"/>
      <c r="X159" s="90"/>
      <c r="Y159" s="24"/>
      <c r="Z159" s="24"/>
      <c r="AA159" s="24"/>
      <c r="AB159" s="91">
        <f t="shared" ref="AB159:AC161" si="33">Y159*$Q159</f>
        <v>0</v>
      </c>
      <c r="AC159" s="91">
        <f t="shared" si="33"/>
        <v>0</v>
      </c>
    </row>
    <row r="160" spans="2:29" s="30" customFormat="1" ht="100.5" customHeight="1" x14ac:dyDescent="0.3">
      <c r="B160" s="107"/>
      <c r="C160" s="107"/>
      <c r="D160" s="23"/>
      <c r="E160" s="23"/>
      <c r="F160" s="108"/>
      <c r="G160" s="108"/>
      <c r="H160" s="24"/>
      <c r="I160" s="24"/>
      <c r="J160" s="24"/>
      <c r="K160" s="24"/>
      <c r="L160" s="91">
        <f t="shared" si="28"/>
        <v>0</v>
      </c>
      <c r="M160" s="91">
        <f t="shared" si="29"/>
        <v>0</v>
      </c>
      <c r="N160" s="24"/>
      <c r="O160" s="24"/>
      <c r="P160" s="24"/>
      <c r="Q160" s="24"/>
      <c r="R160" s="91">
        <f t="shared" si="30"/>
        <v>0</v>
      </c>
      <c r="S160" s="91">
        <f t="shared" si="31"/>
        <v>0</v>
      </c>
      <c r="T160" s="106"/>
      <c r="U160" s="90"/>
      <c r="V160" s="90"/>
      <c r="W160" s="90"/>
      <c r="X160" s="90"/>
      <c r="Y160" s="24"/>
      <c r="Z160" s="24"/>
      <c r="AA160" s="24"/>
      <c r="AB160" s="91">
        <f t="shared" si="33"/>
        <v>0</v>
      </c>
      <c r="AC160" s="91">
        <f t="shared" si="33"/>
        <v>0</v>
      </c>
    </row>
    <row r="161" spans="2:29" s="30" customFormat="1" ht="100.5" customHeight="1" x14ac:dyDescent="0.3">
      <c r="B161" s="107"/>
      <c r="C161" s="107"/>
      <c r="D161" s="23"/>
      <c r="E161" s="23"/>
      <c r="F161" s="108"/>
      <c r="G161" s="108"/>
      <c r="H161" s="24"/>
      <c r="I161" s="24"/>
      <c r="J161" s="24"/>
      <c r="K161" s="24"/>
      <c r="L161" s="91">
        <f t="shared" si="28"/>
        <v>0</v>
      </c>
      <c r="M161" s="91">
        <f t="shared" si="29"/>
        <v>0</v>
      </c>
      <c r="N161" s="24"/>
      <c r="O161" s="24"/>
      <c r="P161" s="24"/>
      <c r="Q161" s="24"/>
      <c r="R161" s="91">
        <f t="shared" si="30"/>
        <v>0</v>
      </c>
      <c r="S161" s="91">
        <f t="shared" si="31"/>
        <v>0</v>
      </c>
      <c r="T161" s="106"/>
      <c r="U161" s="90"/>
      <c r="V161" s="90"/>
      <c r="W161" s="90"/>
      <c r="X161" s="90"/>
      <c r="Y161" s="24"/>
      <c r="Z161" s="24"/>
      <c r="AA161" s="24"/>
      <c r="AB161" s="91">
        <f t="shared" si="33"/>
        <v>0</v>
      </c>
      <c r="AC161" s="91">
        <f t="shared" si="33"/>
        <v>0</v>
      </c>
    </row>
    <row r="162" spans="2:29" s="30" customFormat="1" ht="63.9" customHeight="1" x14ac:dyDescent="0.3">
      <c r="B162" s="107"/>
      <c r="C162" s="107"/>
      <c r="D162" s="23"/>
      <c r="E162" s="23"/>
      <c r="F162" s="28"/>
      <c r="G162" s="31"/>
      <c r="H162" s="28"/>
      <c r="I162" s="24"/>
      <c r="J162" s="24"/>
      <c r="K162" s="24"/>
      <c r="L162" s="91">
        <f t="shared" si="28"/>
        <v>0</v>
      </c>
      <c r="M162" s="91">
        <f t="shared" si="29"/>
        <v>0</v>
      </c>
      <c r="N162" s="29"/>
      <c r="O162" s="24"/>
      <c r="P162" s="24"/>
      <c r="Q162" s="24"/>
      <c r="R162" s="91">
        <f t="shared" si="30"/>
        <v>0</v>
      </c>
      <c r="S162" s="91">
        <f t="shared" si="31"/>
        <v>0</v>
      </c>
      <c r="T162" s="28"/>
      <c r="U162" s="90"/>
      <c r="V162" s="90"/>
      <c r="W162" s="90"/>
      <c r="X162" s="90"/>
      <c r="Y162" s="24"/>
      <c r="Z162" s="24"/>
      <c r="AA162" s="24"/>
      <c r="AB162" s="25">
        <f t="shared" ref="AB162:AB171" si="34">Y162*$AA162</f>
        <v>0</v>
      </c>
      <c r="AC162" s="25">
        <f t="shared" ref="AC162:AC171" si="35">Z162*$AA162</f>
        <v>0</v>
      </c>
    </row>
    <row r="163" spans="2:29" s="30" customFormat="1" ht="63.9" customHeight="1" x14ac:dyDescent="0.3">
      <c r="B163" s="107"/>
      <c r="C163" s="107"/>
      <c r="D163" s="23"/>
      <c r="E163" s="23"/>
      <c r="F163" s="28"/>
      <c r="G163" s="28"/>
      <c r="H163" s="28"/>
      <c r="I163" s="24"/>
      <c r="J163" s="24"/>
      <c r="K163" s="24"/>
      <c r="L163" s="91">
        <f t="shared" si="28"/>
        <v>0</v>
      </c>
      <c r="M163" s="91">
        <f t="shared" si="29"/>
        <v>0</v>
      </c>
      <c r="N163" s="29"/>
      <c r="O163" s="24"/>
      <c r="P163" s="24"/>
      <c r="Q163" s="24"/>
      <c r="R163" s="91">
        <f t="shared" si="30"/>
        <v>0</v>
      </c>
      <c r="S163" s="91">
        <f t="shared" si="31"/>
        <v>0</v>
      </c>
      <c r="T163" s="28"/>
      <c r="U163" s="90"/>
      <c r="V163" s="90"/>
      <c r="W163" s="90"/>
      <c r="X163" s="90"/>
      <c r="Y163" s="24"/>
      <c r="Z163" s="24"/>
      <c r="AA163" s="24"/>
      <c r="AB163" s="25">
        <f t="shared" si="34"/>
        <v>0</v>
      </c>
      <c r="AC163" s="25">
        <f t="shared" si="35"/>
        <v>0</v>
      </c>
    </row>
    <row r="164" spans="2:29" s="30" customFormat="1" ht="156.9" customHeight="1" x14ac:dyDescent="0.3">
      <c r="B164" s="108"/>
      <c r="C164" s="107"/>
      <c r="D164" s="23"/>
      <c r="E164" s="23"/>
      <c r="F164" s="108"/>
      <c r="G164" s="108"/>
      <c r="H164" s="119"/>
      <c r="I164" s="108"/>
      <c r="J164" s="24"/>
      <c r="K164" s="24"/>
      <c r="L164" s="91">
        <f t="shared" si="28"/>
        <v>0</v>
      </c>
      <c r="M164" s="91">
        <f t="shared" si="29"/>
        <v>0</v>
      </c>
      <c r="N164" s="118"/>
      <c r="O164" s="108"/>
      <c r="P164" s="24"/>
      <c r="Q164" s="24"/>
      <c r="R164" s="91">
        <f t="shared" si="30"/>
        <v>0</v>
      </c>
      <c r="S164" s="91">
        <f t="shared" si="31"/>
        <v>0</v>
      </c>
      <c r="T164" s="117"/>
      <c r="U164" s="90"/>
      <c r="V164" s="90"/>
      <c r="W164" s="90"/>
      <c r="X164" s="90"/>
      <c r="Y164" s="24"/>
      <c r="Z164" s="24"/>
      <c r="AA164" s="24"/>
      <c r="AB164" s="25">
        <f t="shared" si="34"/>
        <v>0</v>
      </c>
      <c r="AC164" s="25">
        <f t="shared" si="35"/>
        <v>0</v>
      </c>
    </row>
    <row r="165" spans="2:29" s="30" customFormat="1" ht="99" customHeight="1" x14ac:dyDescent="0.3">
      <c r="B165" s="108"/>
      <c r="C165" s="107"/>
      <c r="D165" s="23"/>
      <c r="E165" s="23"/>
      <c r="F165" s="108"/>
      <c r="G165" s="108"/>
      <c r="H165" s="119"/>
      <c r="I165" s="108"/>
      <c r="J165" s="24"/>
      <c r="K165" s="24"/>
      <c r="L165" s="91">
        <f t="shared" si="28"/>
        <v>0</v>
      </c>
      <c r="M165" s="91">
        <f t="shared" si="29"/>
        <v>0</v>
      </c>
      <c r="N165" s="118"/>
      <c r="O165" s="108"/>
      <c r="P165" s="24"/>
      <c r="Q165" s="24"/>
      <c r="R165" s="91">
        <f t="shared" si="30"/>
        <v>0</v>
      </c>
      <c r="S165" s="91">
        <f t="shared" si="31"/>
        <v>0</v>
      </c>
      <c r="T165" s="117"/>
      <c r="U165" s="90"/>
      <c r="V165" s="90"/>
      <c r="W165" s="90"/>
      <c r="X165" s="90"/>
      <c r="Y165" s="108"/>
      <c r="Z165" s="24"/>
      <c r="AA165" s="24"/>
      <c r="AB165" s="25">
        <f t="shared" si="34"/>
        <v>0</v>
      </c>
      <c r="AC165" s="25">
        <f t="shared" si="35"/>
        <v>0</v>
      </c>
    </row>
    <row r="166" spans="2:29" s="30" customFormat="1" ht="99" customHeight="1" x14ac:dyDescent="0.3">
      <c r="B166" s="108"/>
      <c r="C166" s="107"/>
      <c r="D166" s="23"/>
      <c r="E166" s="23"/>
      <c r="F166" s="108"/>
      <c r="G166" s="108"/>
      <c r="H166" s="119"/>
      <c r="I166" s="108"/>
      <c r="J166" s="24"/>
      <c r="K166" s="24"/>
      <c r="L166" s="91">
        <f t="shared" si="28"/>
        <v>0</v>
      </c>
      <c r="M166" s="91">
        <f t="shared" si="29"/>
        <v>0</v>
      </c>
      <c r="N166" s="118"/>
      <c r="O166" s="108"/>
      <c r="P166" s="24"/>
      <c r="Q166" s="24"/>
      <c r="R166" s="91">
        <f t="shared" si="30"/>
        <v>0</v>
      </c>
      <c r="S166" s="91">
        <f t="shared" si="31"/>
        <v>0</v>
      </c>
      <c r="T166" s="117"/>
      <c r="U166" s="90"/>
      <c r="V166" s="90"/>
      <c r="W166" s="90"/>
      <c r="X166" s="90"/>
      <c r="Y166" s="108"/>
      <c r="Z166" s="24"/>
      <c r="AA166" s="24"/>
      <c r="AB166" s="25">
        <f t="shared" si="34"/>
        <v>0</v>
      </c>
      <c r="AC166" s="25">
        <f t="shared" si="35"/>
        <v>0</v>
      </c>
    </row>
    <row r="167" spans="2:29" s="30" customFormat="1" ht="99" customHeight="1" x14ac:dyDescent="0.3">
      <c r="B167" s="108"/>
      <c r="C167" s="107"/>
      <c r="D167" s="23"/>
      <c r="E167" s="23"/>
      <c r="F167" s="108"/>
      <c r="G167" s="108"/>
      <c r="H167" s="119"/>
      <c r="I167" s="108"/>
      <c r="J167" s="24"/>
      <c r="K167" s="24"/>
      <c r="L167" s="91">
        <f t="shared" si="28"/>
        <v>0</v>
      </c>
      <c r="M167" s="91">
        <f t="shared" si="29"/>
        <v>0</v>
      </c>
      <c r="N167" s="118"/>
      <c r="O167" s="108"/>
      <c r="P167" s="24"/>
      <c r="Q167" s="24"/>
      <c r="R167" s="91">
        <f t="shared" si="30"/>
        <v>0</v>
      </c>
      <c r="S167" s="91">
        <f t="shared" si="31"/>
        <v>0</v>
      </c>
      <c r="T167" s="117"/>
      <c r="U167" s="90"/>
      <c r="V167" s="90"/>
      <c r="W167" s="90"/>
      <c r="X167" s="90"/>
      <c r="Y167" s="108"/>
      <c r="Z167" s="24"/>
      <c r="AA167" s="24"/>
      <c r="AB167" s="25">
        <f t="shared" si="34"/>
        <v>0</v>
      </c>
      <c r="AC167" s="25">
        <f t="shared" si="35"/>
        <v>0</v>
      </c>
    </row>
    <row r="168" spans="2:29" s="30" customFormat="1" ht="99" customHeight="1" x14ac:dyDescent="0.3">
      <c r="B168" s="108"/>
      <c r="C168" s="107"/>
      <c r="D168" s="23"/>
      <c r="E168" s="23"/>
      <c r="F168" s="108"/>
      <c r="G168" s="26"/>
      <c r="H168" s="119"/>
      <c r="I168" s="108"/>
      <c r="J168" s="24"/>
      <c r="K168" s="24"/>
      <c r="L168" s="91">
        <f t="shared" si="28"/>
        <v>0</v>
      </c>
      <c r="M168" s="91">
        <f t="shared" si="29"/>
        <v>0</v>
      </c>
      <c r="N168" s="118"/>
      <c r="O168" s="108"/>
      <c r="P168" s="24"/>
      <c r="Q168" s="24"/>
      <c r="R168" s="91">
        <f t="shared" si="30"/>
        <v>0</v>
      </c>
      <c r="S168" s="91">
        <f t="shared" si="31"/>
        <v>0</v>
      </c>
      <c r="T168" s="117"/>
      <c r="U168" s="90"/>
      <c r="V168" s="90"/>
      <c r="W168" s="90"/>
      <c r="X168" s="90"/>
      <c r="Y168" s="108"/>
      <c r="Z168" s="24"/>
      <c r="AA168" s="24"/>
      <c r="AB168" s="25">
        <f t="shared" si="34"/>
        <v>0</v>
      </c>
      <c r="AC168" s="25">
        <f t="shared" si="35"/>
        <v>0</v>
      </c>
    </row>
    <row r="169" spans="2:29" s="30" customFormat="1" ht="99" customHeight="1" x14ac:dyDescent="0.3">
      <c r="B169" s="108"/>
      <c r="C169" s="107"/>
      <c r="D169" s="23"/>
      <c r="E169" s="23"/>
      <c r="F169" s="108"/>
      <c r="G169" s="108"/>
      <c r="H169" s="119"/>
      <c r="I169" s="108"/>
      <c r="J169" s="24"/>
      <c r="K169" s="24"/>
      <c r="L169" s="91">
        <f t="shared" ref="L169:L188" si="36">I169*$Q169</f>
        <v>0</v>
      </c>
      <c r="M169" s="91">
        <f t="shared" ref="M169:M188" si="37">J169*$Q169</f>
        <v>0</v>
      </c>
      <c r="N169" s="118"/>
      <c r="O169" s="108"/>
      <c r="P169" s="24"/>
      <c r="Q169" s="24"/>
      <c r="R169" s="91">
        <f t="shared" si="30"/>
        <v>0</v>
      </c>
      <c r="S169" s="91">
        <f t="shared" si="31"/>
        <v>0</v>
      </c>
      <c r="T169" s="117"/>
      <c r="U169" s="90"/>
      <c r="V169" s="90"/>
      <c r="W169" s="90"/>
      <c r="X169" s="90"/>
      <c r="Y169" s="108"/>
      <c r="Z169" s="24"/>
      <c r="AA169" s="24"/>
      <c r="AB169" s="25">
        <f t="shared" si="34"/>
        <v>0</v>
      </c>
      <c r="AC169" s="25">
        <f t="shared" si="35"/>
        <v>0</v>
      </c>
    </row>
    <row r="170" spans="2:29" s="30" customFormat="1" ht="67.5" customHeight="1" x14ac:dyDescent="0.3">
      <c r="B170" s="108"/>
      <c r="C170" s="107"/>
      <c r="D170" s="23"/>
      <c r="E170" s="23"/>
      <c r="F170" s="108"/>
      <c r="G170" s="108"/>
      <c r="H170" s="119"/>
      <c r="I170" s="108"/>
      <c r="J170" s="24"/>
      <c r="K170" s="24"/>
      <c r="L170" s="91">
        <f t="shared" si="36"/>
        <v>0</v>
      </c>
      <c r="M170" s="91">
        <f t="shared" si="37"/>
        <v>0</v>
      </c>
      <c r="N170" s="118"/>
      <c r="O170" s="108"/>
      <c r="P170" s="24"/>
      <c r="Q170" s="24"/>
      <c r="R170" s="91">
        <f t="shared" si="30"/>
        <v>0</v>
      </c>
      <c r="S170" s="91">
        <f t="shared" si="31"/>
        <v>0</v>
      </c>
      <c r="T170" s="117"/>
      <c r="U170" s="90"/>
      <c r="V170" s="90"/>
      <c r="W170" s="90"/>
      <c r="X170" s="90"/>
      <c r="Y170" s="24"/>
      <c r="Z170" s="24"/>
      <c r="AA170" s="24"/>
      <c r="AB170" s="25">
        <f t="shared" si="34"/>
        <v>0</v>
      </c>
      <c r="AC170" s="25">
        <f t="shared" si="35"/>
        <v>0</v>
      </c>
    </row>
    <row r="171" spans="2:29" s="30" customFormat="1" ht="67.5" customHeight="1" x14ac:dyDescent="0.3">
      <c r="B171" s="108"/>
      <c r="C171" s="107"/>
      <c r="D171" s="23"/>
      <c r="E171" s="23"/>
      <c r="F171" s="108"/>
      <c r="G171" s="108"/>
      <c r="H171" s="119"/>
      <c r="I171" s="108"/>
      <c r="J171" s="24"/>
      <c r="K171" s="24"/>
      <c r="L171" s="91">
        <f t="shared" si="36"/>
        <v>0</v>
      </c>
      <c r="M171" s="91">
        <f t="shared" si="37"/>
        <v>0</v>
      </c>
      <c r="N171" s="118"/>
      <c r="O171" s="108"/>
      <c r="P171" s="24"/>
      <c r="Q171" s="24"/>
      <c r="R171" s="91">
        <f t="shared" si="30"/>
        <v>0</v>
      </c>
      <c r="S171" s="91">
        <f t="shared" si="31"/>
        <v>0</v>
      </c>
      <c r="T171" s="117"/>
      <c r="U171" s="90"/>
      <c r="V171" s="90"/>
      <c r="W171" s="90"/>
      <c r="X171" s="90"/>
      <c r="Y171" s="24"/>
      <c r="Z171" s="24"/>
      <c r="AA171" s="24"/>
      <c r="AB171" s="25">
        <f t="shared" si="34"/>
        <v>0</v>
      </c>
      <c r="AC171" s="25">
        <f t="shared" si="35"/>
        <v>0</v>
      </c>
    </row>
    <row r="172" spans="2:29" s="30" customFormat="1" ht="67.5" customHeight="1" x14ac:dyDescent="0.3">
      <c r="B172" s="108"/>
      <c r="C172" s="107"/>
      <c r="D172" s="23"/>
      <c r="E172" s="23"/>
      <c r="F172" s="108"/>
      <c r="G172" s="108"/>
      <c r="H172" s="119"/>
      <c r="I172" s="108"/>
      <c r="J172" s="24"/>
      <c r="K172" s="24"/>
      <c r="L172" s="91">
        <f t="shared" si="36"/>
        <v>0</v>
      </c>
      <c r="M172" s="91">
        <f t="shared" si="37"/>
        <v>0</v>
      </c>
      <c r="N172" s="118"/>
      <c r="O172" s="108"/>
      <c r="P172" s="24"/>
      <c r="Q172" s="24"/>
      <c r="R172" s="91">
        <f t="shared" si="30"/>
        <v>0</v>
      </c>
      <c r="S172" s="91">
        <f t="shared" si="31"/>
        <v>0</v>
      </c>
      <c r="U172" s="90"/>
      <c r="V172" s="90"/>
      <c r="W172" s="90"/>
      <c r="X172" s="90"/>
      <c r="Y172" s="108"/>
      <c r="Z172" s="24"/>
      <c r="AA172" s="24"/>
      <c r="AB172" s="91">
        <f t="shared" ref="AB172:AC174" si="38">Y172*$Q172</f>
        <v>0</v>
      </c>
      <c r="AC172" s="91">
        <f t="shared" si="38"/>
        <v>0</v>
      </c>
    </row>
    <row r="173" spans="2:29" s="30" customFormat="1" ht="67.5" customHeight="1" x14ac:dyDescent="0.3">
      <c r="B173" s="108"/>
      <c r="C173" s="107"/>
      <c r="D173" s="23"/>
      <c r="E173" s="23"/>
      <c r="F173" s="108"/>
      <c r="G173" s="108"/>
      <c r="H173" s="119"/>
      <c r="I173" s="108"/>
      <c r="J173" s="24"/>
      <c r="K173" s="24"/>
      <c r="L173" s="91">
        <f t="shared" si="36"/>
        <v>0</v>
      </c>
      <c r="M173" s="91">
        <f t="shared" si="37"/>
        <v>0</v>
      </c>
      <c r="N173" s="118"/>
      <c r="O173" s="108"/>
      <c r="P173" s="24"/>
      <c r="Q173" s="24"/>
      <c r="R173" s="91">
        <f t="shared" si="30"/>
        <v>0</v>
      </c>
      <c r="S173" s="91">
        <f t="shared" si="31"/>
        <v>0</v>
      </c>
      <c r="T173" s="117"/>
      <c r="U173" s="90"/>
      <c r="V173" s="90"/>
      <c r="W173" s="90"/>
      <c r="X173" s="90"/>
      <c r="Y173" s="108"/>
      <c r="Z173" s="24"/>
      <c r="AA173" s="24"/>
      <c r="AB173" s="91">
        <f t="shared" si="38"/>
        <v>0</v>
      </c>
      <c r="AC173" s="91">
        <f t="shared" si="38"/>
        <v>0</v>
      </c>
    </row>
    <row r="174" spans="2:29" s="30" customFormat="1" ht="67.5" customHeight="1" x14ac:dyDescent="0.3">
      <c r="B174" s="108"/>
      <c r="C174" s="107"/>
      <c r="D174" s="23"/>
      <c r="E174" s="23"/>
      <c r="F174" s="108"/>
      <c r="G174" s="108"/>
      <c r="H174" s="119"/>
      <c r="I174" s="108"/>
      <c r="J174" s="24"/>
      <c r="K174" s="24"/>
      <c r="L174" s="91">
        <f t="shared" si="36"/>
        <v>0</v>
      </c>
      <c r="M174" s="91">
        <f t="shared" si="37"/>
        <v>0</v>
      </c>
      <c r="N174" s="118"/>
      <c r="O174" s="108"/>
      <c r="P174" s="24"/>
      <c r="Q174" s="24"/>
      <c r="R174" s="91">
        <f t="shared" si="30"/>
        <v>0</v>
      </c>
      <c r="S174" s="91">
        <f t="shared" si="31"/>
        <v>0</v>
      </c>
      <c r="T174" s="117"/>
      <c r="U174" s="90"/>
      <c r="V174" s="90"/>
      <c r="W174" s="90"/>
      <c r="X174" s="90"/>
      <c r="Y174" s="108"/>
      <c r="Z174" s="24"/>
      <c r="AA174" s="24"/>
      <c r="AB174" s="91">
        <f t="shared" si="38"/>
        <v>0</v>
      </c>
      <c r="AC174" s="91">
        <f t="shared" si="38"/>
        <v>0</v>
      </c>
    </row>
    <row r="175" spans="2:29" s="30" customFormat="1" ht="86.1" customHeight="1" x14ac:dyDescent="0.3">
      <c r="B175" s="108"/>
      <c r="C175" s="107"/>
      <c r="D175" s="23"/>
      <c r="E175" s="23"/>
      <c r="F175" s="108"/>
      <c r="G175" s="108"/>
      <c r="H175" s="119"/>
      <c r="I175" s="108"/>
      <c r="J175" s="24"/>
      <c r="K175" s="24"/>
      <c r="L175" s="91">
        <f t="shared" si="36"/>
        <v>0</v>
      </c>
      <c r="M175" s="91">
        <f t="shared" si="37"/>
        <v>0</v>
      </c>
      <c r="N175" s="118"/>
      <c r="O175" s="108"/>
      <c r="P175" s="24"/>
      <c r="Q175" s="24"/>
      <c r="R175" s="91">
        <f t="shared" si="30"/>
        <v>0</v>
      </c>
      <c r="S175" s="91">
        <f t="shared" si="31"/>
        <v>0</v>
      </c>
      <c r="T175" s="117"/>
      <c r="U175" s="90"/>
      <c r="V175" s="90"/>
      <c r="W175" s="90"/>
      <c r="X175" s="90"/>
      <c r="Y175" s="108"/>
      <c r="Z175" s="24"/>
      <c r="AA175" s="24"/>
      <c r="AB175" s="25">
        <f t="shared" ref="AB175:AC178" si="39">Y175*$AA175</f>
        <v>0</v>
      </c>
      <c r="AC175" s="25">
        <f t="shared" si="39"/>
        <v>0</v>
      </c>
    </row>
    <row r="176" spans="2:29" s="30" customFormat="1" ht="86.1" customHeight="1" x14ac:dyDescent="0.3">
      <c r="B176" s="108"/>
      <c r="C176" s="107"/>
      <c r="D176" s="23"/>
      <c r="E176" s="23"/>
      <c r="F176" s="108"/>
      <c r="G176" s="108"/>
      <c r="H176" s="119"/>
      <c r="I176" s="108"/>
      <c r="J176" s="24"/>
      <c r="K176" s="24"/>
      <c r="L176" s="91">
        <f t="shared" si="36"/>
        <v>0</v>
      </c>
      <c r="M176" s="91">
        <f t="shared" si="37"/>
        <v>0</v>
      </c>
      <c r="N176" s="118"/>
      <c r="O176" s="108"/>
      <c r="P176" s="24"/>
      <c r="Q176" s="24"/>
      <c r="R176" s="91">
        <f t="shared" si="30"/>
        <v>0</v>
      </c>
      <c r="S176" s="91">
        <f t="shared" si="31"/>
        <v>0</v>
      </c>
      <c r="T176" s="117"/>
      <c r="U176" s="90"/>
      <c r="V176" s="90"/>
      <c r="W176" s="90"/>
      <c r="X176" s="90"/>
      <c r="Y176" s="24"/>
      <c r="Z176" s="24"/>
      <c r="AA176" s="24"/>
      <c r="AB176" s="25">
        <f t="shared" si="39"/>
        <v>0</v>
      </c>
      <c r="AC176" s="25">
        <f t="shared" si="39"/>
        <v>0</v>
      </c>
    </row>
    <row r="177" spans="2:29" s="30" customFormat="1" ht="86.1" customHeight="1" x14ac:dyDescent="0.3">
      <c r="B177" s="108"/>
      <c r="C177" s="107"/>
      <c r="D177" s="23"/>
      <c r="E177" s="23"/>
      <c r="F177" s="108"/>
      <c r="G177" s="108"/>
      <c r="H177" s="119"/>
      <c r="I177" s="108"/>
      <c r="J177" s="24"/>
      <c r="K177" s="24"/>
      <c r="L177" s="91">
        <f t="shared" si="36"/>
        <v>0</v>
      </c>
      <c r="M177" s="91">
        <f t="shared" si="37"/>
        <v>0</v>
      </c>
      <c r="N177" s="118"/>
      <c r="O177" s="108"/>
      <c r="P177" s="24"/>
      <c r="Q177" s="24"/>
      <c r="R177" s="91">
        <f t="shared" si="30"/>
        <v>0</v>
      </c>
      <c r="S177" s="91">
        <f t="shared" si="31"/>
        <v>0</v>
      </c>
      <c r="T177" s="117"/>
      <c r="U177" s="90"/>
      <c r="V177" s="90"/>
      <c r="W177" s="90"/>
      <c r="X177" s="90"/>
      <c r="Y177" s="108"/>
      <c r="Z177" s="24"/>
      <c r="AA177" s="24"/>
      <c r="AB177" s="25">
        <f t="shared" si="39"/>
        <v>0</v>
      </c>
      <c r="AC177" s="25">
        <f t="shared" si="39"/>
        <v>0</v>
      </c>
    </row>
    <row r="178" spans="2:29" s="30" customFormat="1" ht="137.4" customHeight="1" x14ac:dyDescent="0.3">
      <c r="B178" s="108"/>
      <c r="C178" s="107"/>
      <c r="D178" s="23"/>
      <c r="E178" s="23"/>
      <c r="F178" s="108"/>
      <c r="G178" s="108"/>
      <c r="H178" s="119"/>
      <c r="I178" s="108"/>
      <c r="J178" s="24"/>
      <c r="K178" s="24"/>
      <c r="L178" s="91">
        <f t="shared" si="36"/>
        <v>0</v>
      </c>
      <c r="M178" s="91">
        <f t="shared" si="37"/>
        <v>0</v>
      </c>
      <c r="N178" s="118"/>
      <c r="O178" s="108"/>
      <c r="P178" s="24"/>
      <c r="Q178" s="24"/>
      <c r="R178" s="91">
        <f t="shared" si="30"/>
        <v>0</v>
      </c>
      <c r="S178" s="91">
        <f t="shared" si="31"/>
        <v>0</v>
      </c>
      <c r="T178" s="117"/>
      <c r="U178" s="90"/>
      <c r="V178" s="90"/>
      <c r="W178" s="90"/>
      <c r="X178" s="90"/>
      <c r="Y178" s="108"/>
      <c r="Z178" s="24"/>
      <c r="AA178" s="24"/>
      <c r="AB178" s="25">
        <f t="shared" si="39"/>
        <v>0</v>
      </c>
      <c r="AC178" s="25">
        <f t="shared" si="39"/>
        <v>0</v>
      </c>
    </row>
    <row r="179" spans="2:29" s="30" customFormat="1" ht="137.4" customHeight="1" x14ac:dyDescent="0.3">
      <c r="B179" s="108"/>
      <c r="C179" s="107"/>
      <c r="D179" s="23"/>
      <c r="E179" s="23"/>
      <c r="F179" s="108"/>
      <c r="G179" s="108"/>
      <c r="H179" s="119"/>
      <c r="I179" s="108"/>
      <c r="J179" s="24"/>
      <c r="K179" s="24"/>
      <c r="L179" s="91">
        <f t="shared" si="36"/>
        <v>0</v>
      </c>
      <c r="M179" s="91">
        <f t="shared" si="37"/>
        <v>0</v>
      </c>
      <c r="N179" s="118"/>
      <c r="O179" s="108"/>
      <c r="P179" s="24"/>
      <c r="Q179" s="24"/>
      <c r="R179" s="91">
        <f t="shared" si="30"/>
        <v>0</v>
      </c>
      <c r="S179" s="91">
        <f t="shared" si="31"/>
        <v>0</v>
      </c>
      <c r="T179" s="117"/>
      <c r="U179" s="90"/>
      <c r="V179" s="90"/>
      <c r="W179" s="90"/>
      <c r="X179" s="90"/>
      <c r="Y179" s="24"/>
      <c r="Z179" s="24"/>
      <c r="AA179" s="24"/>
      <c r="AB179" s="25"/>
      <c r="AC179" s="25"/>
    </row>
    <row r="180" spans="2:29" s="30" customFormat="1" ht="137.4" customHeight="1" x14ac:dyDescent="0.3">
      <c r="B180" s="108"/>
      <c r="C180" s="107"/>
      <c r="D180" s="23"/>
      <c r="E180" s="23"/>
      <c r="F180" s="108"/>
      <c r="G180" s="108"/>
      <c r="H180" s="119"/>
      <c r="I180" s="108"/>
      <c r="J180" s="24"/>
      <c r="K180" s="24"/>
      <c r="L180" s="91">
        <f t="shared" si="36"/>
        <v>0</v>
      </c>
      <c r="M180" s="91">
        <f t="shared" si="37"/>
        <v>0</v>
      </c>
      <c r="N180" s="118"/>
      <c r="O180" s="108"/>
      <c r="P180" s="24"/>
      <c r="Q180" s="24"/>
      <c r="R180" s="91">
        <f t="shared" si="30"/>
        <v>0</v>
      </c>
      <c r="S180" s="91">
        <f t="shared" si="31"/>
        <v>0</v>
      </c>
      <c r="T180" s="117"/>
      <c r="U180" s="90"/>
      <c r="V180" s="90"/>
      <c r="W180" s="90"/>
      <c r="X180" s="90"/>
      <c r="Y180" s="108"/>
      <c r="Z180" s="24"/>
      <c r="AA180" s="24"/>
      <c r="AB180" s="25">
        <f>Y180*$AA180</f>
        <v>0</v>
      </c>
      <c r="AC180" s="25">
        <f>Z180*$AA180</f>
        <v>0</v>
      </c>
    </row>
    <row r="181" spans="2:29" s="30" customFormat="1" ht="137.4" customHeight="1" x14ac:dyDescent="0.3">
      <c r="B181" s="108"/>
      <c r="C181" s="107"/>
      <c r="D181" s="23"/>
      <c r="E181" s="23"/>
      <c r="F181" s="108"/>
      <c r="G181" s="108"/>
      <c r="H181" s="119"/>
      <c r="I181" s="108"/>
      <c r="J181" s="24"/>
      <c r="K181" s="24"/>
      <c r="L181" s="91">
        <f t="shared" si="36"/>
        <v>0</v>
      </c>
      <c r="M181" s="91">
        <f t="shared" si="37"/>
        <v>0</v>
      </c>
      <c r="N181" s="118"/>
      <c r="O181" s="108"/>
      <c r="P181" s="24"/>
      <c r="Q181" s="24"/>
      <c r="R181" s="91">
        <f t="shared" si="30"/>
        <v>0</v>
      </c>
      <c r="S181" s="91">
        <f t="shared" si="31"/>
        <v>0</v>
      </c>
      <c r="T181" s="117"/>
      <c r="U181" s="90"/>
      <c r="V181" s="90"/>
      <c r="W181" s="90"/>
      <c r="X181" s="90"/>
      <c r="Y181" s="108"/>
      <c r="Z181" s="24"/>
      <c r="AA181" s="24"/>
      <c r="AB181" s="25">
        <f>Y181*$AA181</f>
        <v>0</v>
      </c>
      <c r="AC181" s="25">
        <f>Z181*$AA181</f>
        <v>0</v>
      </c>
    </row>
    <row r="182" spans="2:29" s="30" customFormat="1" ht="67.5" customHeight="1" x14ac:dyDescent="0.3">
      <c r="B182" s="108"/>
      <c r="C182" s="107"/>
      <c r="D182" s="23"/>
      <c r="E182" s="23"/>
      <c r="F182" s="108"/>
      <c r="G182" s="108"/>
      <c r="H182" s="119"/>
      <c r="I182" s="108"/>
      <c r="J182" s="24"/>
      <c r="K182" s="24"/>
      <c r="L182" s="91">
        <f t="shared" si="36"/>
        <v>0</v>
      </c>
      <c r="M182" s="91">
        <f t="shared" si="37"/>
        <v>0</v>
      </c>
      <c r="N182" s="118"/>
      <c r="O182" s="108"/>
      <c r="P182" s="24"/>
      <c r="Q182" s="24"/>
      <c r="R182" s="91">
        <f t="shared" si="30"/>
        <v>0</v>
      </c>
      <c r="S182" s="91">
        <f t="shared" si="31"/>
        <v>0</v>
      </c>
      <c r="T182" s="117"/>
      <c r="U182" s="90"/>
      <c r="V182" s="90"/>
      <c r="W182" s="90"/>
      <c r="X182" s="90"/>
      <c r="Y182" s="108"/>
      <c r="Z182" s="24"/>
      <c r="AA182" s="24"/>
      <c r="AB182" s="91">
        <f t="shared" ref="AB182:AC188" si="40">Y182*$Q182</f>
        <v>0</v>
      </c>
      <c r="AC182" s="91">
        <f t="shared" si="40"/>
        <v>0</v>
      </c>
    </row>
    <row r="183" spans="2:29" s="30" customFormat="1" ht="67.5" customHeight="1" x14ac:dyDescent="0.3">
      <c r="B183" s="108"/>
      <c r="C183" s="107"/>
      <c r="D183" s="23"/>
      <c r="E183" s="23"/>
      <c r="F183" s="108"/>
      <c r="G183" s="108"/>
      <c r="H183" s="119"/>
      <c r="I183" s="108"/>
      <c r="J183" s="24"/>
      <c r="K183" s="24"/>
      <c r="L183" s="91">
        <f t="shared" si="36"/>
        <v>0</v>
      </c>
      <c r="M183" s="91">
        <f t="shared" si="37"/>
        <v>0</v>
      </c>
      <c r="N183" s="118"/>
      <c r="O183" s="108"/>
      <c r="P183" s="24"/>
      <c r="Q183" s="24"/>
      <c r="R183" s="91">
        <f t="shared" si="30"/>
        <v>0</v>
      </c>
      <c r="S183" s="91">
        <f t="shared" si="31"/>
        <v>0</v>
      </c>
      <c r="T183" s="117"/>
      <c r="U183" s="90"/>
      <c r="V183" s="90"/>
      <c r="W183" s="90"/>
      <c r="X183" s="90"/>
      <c r="Y183" s="108"/>
      <c r="Z183" s="24"/>
      <c r="AA183" s="24"/>
      <c r="AB183" s="91">
        <f t="shared" si="40"/>
        <v>0</v>
      </c>
      <c r="AC183" s="91">
        <f t="shared" si="40"/>
        <v>0</v>
      </c>
    </row>
    <row r="184" spans="2:29" s="30" customFormat="1" ht="67.5" customHeight="1" x14ac:dyDescent="0.3">
      <c r="B184" s="108"/>
      <c r="C184" s="107"/>
      <c r="D184" s="23"/>
      <c r="E184" s="23"/>
      <c r="F184" s="108"/>
      <c r="G184" s="108"/>
      <c r="H184" s="119"/>
      <c r="I184" s="108"/>
      <c r="J184" s="24"/>
      <c r="K184" s="24"/>
      <c r="L184" s="91">
        <f t="shared" si="36"/>
        <v>0</v>
      </c>
      <c r="M184" s="91">
        <f t="shared" si="37"/>
        <v>0</v>
      </c>
      <c r="N184" s="118"/>
      <c r="O184" s="108"/>
      <c r="P184" s="24"/>
      <c r="Q184" s="24"/>
      <c r="R184" s="91">
        <f t="shared" si="30"/>
        <v>0</v>
      </c>
      <c r="S184" s="91">
        <f t="shared" si="31"/>
        <v>0</v>
      </c>
      <c r="T184" s="117"/>
      <c r="U184" s="90"/>
      <c r="V184" s="90"/>
      <c r="W184" s="90"/>
      <c r="X184" s="90"/>
      <c r="Y184" s="108"/>
      <c r="Z184" s="24"/>
      <c r="AA184" s="24"/>
      <c r="AB184" s="91">
        <f t="shared" si="40"/>
        <v>0</v>
      </c>
      <c r="AC184" s="91">
        <f t="shared" si="40"/>
        <v>0</v>
      </c>
    </row>
    <row r="185" spans="2:29" s="30" customFormat="1" ht="67.5" customHeight="1" x14ac:dyDescent="0.3">
      <c r="B185" s="108"/>
      <c r="C185" s="107"/>
      <c r="D185" s="23"/>
      <c r="E185" s="23"/>
      <c r="F185" s="108"/>
      <c r="G185" s="108"/>
      <c r="H185" s="119"/>
      <c r="I185" s="108"/>
      <c r="J185" s="24"/>
      <c r="K185" s="24"/>
      <c r="L185" s="91">
        <f t="shared" si="36"/>
        <v>0</v>
      </c>
      <c r="M185" s="91">
        <f t="shared" si="37"/>
        <v>0</v>
      </c>
      <c r="N185" s="118"/>
      <c r="O185" s="108"/>
      <c r="P185" s="24"/>
      <c r="Q185" s="24"/>
      <c r="R185" s="91">
        <f t="shared" si="30"/>
        <v>0</v>
      </c>
      <c r="S185" s="91">
        <f t="shared" si="31"/>
        <v>0</v>
      </c>
      <c r="T185" s="117"/>
      <c r="U185" s="90"/>
      <c r="V185" s="90"/>
      <c r="W185" s="90"/>
      <c r="X185" s="90"/>
      <c r="Y185" s="108"/>
      <c r="Z185" s="24"/>
      <c r="AA185" s="24"/>
      <c r="AB185" s="91">
        <f t="shared" si="40"/>
        <v>0</v>
      </c>
      <c r="AC185" s="91">
        <f t="shared" si="40"/>
        <v>0</v>
      </c>
    </row>
    <row r="186" spans="2:29" s="30" customFormat="1" ht="67.5" customHeight="1" x14ac:dyDescent="0.3">
      <c r="B186" s="108"/>
      <c r="C186" s="107"/>
      <c r="D186" s="23"/>
      <c r="E186" s="23"/>
      <c r="F186" s="108"/>
      <c r="G186" s="108"/>
      <c r="H186" s="119"/>
      <c r="I186" s="108"/>
      <c r="J186" s="24"/>
      <c r="K186" s="24"/>
      <c r="L186" s="91">
        <f t="shared" si="36"/>
        <v>0</v>
      </c>
      <c r="M186" s="91">
        <f t="shared" si="37"/>
        <v>0</v>
      </c>
      <c r="N186" s="118"/>
      <c r="O186" s="108"/>
      <c r="P186" s="24"/>
      <c r="Q186" s="24"/>
      <c r="R186" s="91">
        <f t="shared" si="30"/>
        <v>0</v>
      </c>
      <c r="S186" s="91">
        <f t="shared" si="31"/>
        <v>0</v>
      </c>
      <c r="T186" s="117"/>
      <c r="U186" s="90"/>
      <c r="V186" s="90"/>
      <c r="W186" s="90"/>
      <c r="X186" s="90"/>
      <c r="Y186" s="108"/>
      <c r="Z186" s="24"/>
      <c r="AA186" s="24"/>
      <c r="AB186" s="91">
        <f t="shared" si="40"/>
        <v>0</v>
      </c>
      <c r="AC186" s="91">
        <f t="shared" si="40"/>
        <v>0</v>
      </c>
    </row>
    <row r="187" spans="2:29" s="30" customFormat="1" ht="67.5" customHeight="1" x14ac:dyDescent="0.3">
      <c r="B187" s="108"/>
      <c r="C187" s="107"/>
      <c r="D187" s="23"/>
      <c r="E187" s="23"/>
      <c r="F187" s="108"/>
      <c r="G187" s="108"/>
      <c r="H187" s="119"/>
      <c r="I187" s="108"/>
      <c r="J187" s="24"/>
      <c r="K187" s="24"/>
      <c r="L187" s="91">
        <f t="shared" si="36"/>
        <v>0</v>
      </c>
      <c r="M187" s="91">
        <f t="shared" si="37"/>
        <v>0</v>
      </c>
      <c r="N187" s="118"/>
      <c r="O187" s="108"/>
      <c r="P187" s="24"/>
      <c r="Q187" s="24"/>
      <c r="R187" s="91">
        <f t="shared" si="30"/>
        <v>0</v>
      </c>
      <c r="S187" s="91">
        <f t="shared" si="31"/>
        <v>0</v>
      </c>
      <c r="T187" s="117"/>
      <c r="U187" s="90"/>
      <c r="V187" s="90"/>
      <c r="W187" s="90"/>
      <c r="X187" s="90"/>
      <c r="Y187" s="108"/>
      <c r="Z187" s="24"/>
      <c r="AA187" s="24"/>
      <c r="AB187" s="91">
        <f t="shared" si="40"/>
        <v>0</v>
      </c>
      <c r="AC187" s="91">
        <f t="shared" si="40"/>
        <v>0</v>
      </c>
    </row>
    <row r="188" spans="2:29" s="30" customFormat="1" ht="67.5" customHeight="1" x14ac:dyDescent="0.3">
      <c r="B188" s="108"/>
      <c r="C188" s="107"/>
      <c r="D188" s="23"/>
      <c r="E188" s="23"/>
      <c r="F188" s="108"/>
      <c r="G188" s="108"/>
      <c r="H188" s="119"/>
      <c r="I188" s="108"/>
      <c r="J188" s="24"/>
      <c r="K188" s="24"/>
      <c r="L188" s="91">
        <f t="shared" si="36"/>
        <v>0</v>
      </c>
      <c r="M188" s="91">
        <f t="shared" si="37"/>
        <v>0</v>
      </c>
      <c r="N188" s="118"/>
      <c r="O188" s="108"/>
      <c r="P188" s="24"/>
      <c r="Q188" s="24"/>
      <c r="R188" s="91">
        <f t="shared" si="30"/>
        <v>0</v>
      </c>
      <c r="S188" s="91">
        <f t="shared" si="31"/>
        <v>0</v>
      </c>
      <c r="T188" s="117"/>
      <c r="U188" s="90"/>
      <c r="V188" s="90"/>
      <c r="W188" s="90"/>
      <c r="X188" s="90"/>
      <c r="Y188" s="108"/>
      <c r="Z188" s="24"/>
      <c r="AA188" s="24"/>
      <c r="AB188" s="91">
        <f t="shared" si="40"/>
        <v>0</v>
      </c>
      <c r="AC188" s="91">
        <f t="shared" si="40"/>
        <v>0</v>
      </c>
    </row>
    <row r="189" spans="2:29" s="30" customFormat="1" ht="67.5" customHeight="1" x14ac:dyDescent="0.3">
      <c r="B189" s="108"/>
      <c r="C189" s="107"/>
      <c r="D189" s="23"/>
      <c r="E189" s="23"/>
      <c r="F189" s="108"/>
      <c r="G189" s="108"/>
      <c r="H189" s="119"/>
      <c r="I189" s="108"/>
      <c r="J189" s="24"/>
      <c r="K189" s="24"/>
      <c r="L189" s="91"/>
      <c r="M189" s="91"/>
      <c r="N189" s="118"/>
      <c r="O189" s="108"/>
      <c r="P189" s="24"/>
      <c r="Q189" s="24"/>
      <c r="R189" s="91">
        <f t="shared" si="30"/>
        <v>0</v>
      </c>
      <c r="S189" s="91">
        <f t="shared" si="31"/>
        <v>0</v>
      </c>
      <c r="T189" s="117"/>
      <c r="U189" s="90"/>
      <c r="V189" s="90"/>
      <c r="W189" s="90"/>
      <c r="X189" s="90"/>
      <c r="Y189" s="108"/>
      <c r="Z189" s="24"/>
      <c r="AA189" s="24"/>
      <c r="AB189" s="91"/>
      <c r="AC189" s="91"/>
    </row>
    <row r="190" spans="2:29" s="30" customFormat="1" ht="67.5" customHeight="1" x14ac:dyDescent="0.3">
      <c r="B190" s="108"/>
      <c r="C190" s="107"/>
      <c r="D190" s="23"/>
      <c r="E190" s="23"/>
      <c r="F190" s="108"/>
      <c r="G190" s="108"/>
      <c r="H190" s="119"/>
      <c r="I190" s="108"/>
      <c r="J190" s="24"/>
      <c r="K190" s="24"/>
      <c r="L190" s="91">
        <f t="shared" ref="L190:L223" si="41">I190*$Q190</f>
        <v>0</v>
      </c>
      <c r="M190" s="91">
        <f t="shared" ref="M190:M223" si="42">J190*$Q190</f>
        <v>0</v>
      </c>
      <c r="N190" s="118"/>
      <c r="O190" s="108"/>
      <c r="P190" s="24"/>
      <c r="Q190" s="24"/>
      <c r="R190" s="91">
        <f t="shared" si="30"/>
        <v>0</v>
      </c>
      <c r="S190" s="91">
        <f t="shared" si="31"/>
        <v>0</v>
      </c>
      <c r="T190" s="117"/>
      <c r="U190" s="90"/>
      <c r="V190" s="90"/>
      <c r="W190" s="90"/>
      <c r="X190" s="90"/>
      <c r="Y190" s="108"/>
      <c r="Z190" s="24"/>
      <c r="AA190" s="24"/>
      <c r="AB190" s="91">
        <f t="shared" ref="AB190:AB201" si="43">Y190*$Q190</f>
        <v>0</v>
      </c>
      <c r="AC190" s="91">
        <f t="shared" ref="AC190:AC201" si="44">Z190*$Q190</f>
        <v>0</v>
      </c>
    </row>
    <row r="191" spans="2:29" s="30" customFormat="1" ht="67.5" customHeight="1" x14ac:dyDescent="0.3">
      <c r="B191" s="108"/>
      <c r="C191" s="107"/>
      <c r="D191" s="23"/>
      <c r="E191" s="23"/>
      <c r="F191" s="108"/>
      <c r="G191" s="108"/>
      <c r="H191" s="119"/>
      <c r="I191" s="108"/>
      <c r="J191" s="24"/>
      <c r="K191" s="24"/>
      <c r="L191" s="91">
        <f t="shared" si="41"/>
        <v>0</v>
      </c>
      <c r="M191" s="91">
        <f t="shared" si="42"/>
        <v>0</v>
      </c>
      <c r="N191" s="118"/>
      <c r="O191" s="108"/>
      <c r="P191" s="24"/>
      <c r="Q191" s="24"/>
      <c r="R191" s="91">
        <f t="shared" si="30"/>
        <v>0</v>
      </c>
      <c r="S191" s="91">
        <f t="shared" si="31"/>
        <v>0</v>
      </c>
      <c r="T191" s="117"/>
      <c r="U191" s="90"/>
      <c r="V191" s="90"/>
      <c r="W191" s="90"/>
      <c r="X191" s="90"/>
      <c r="Y191" s="108"/>
      <c r="Z191" s="24"/>
      <c r="AA191" s="24"/>
      <c r="AB191" s="91">
        <f t="shared" si="43"/>
        <v>0</v>
      </c>
      <c r="AC191" s="91">
        <f t="shared" si="44"/>
        <v>0</v>
      </c>
    </row>
    <row r="192" spans="2:29" s="30" customFormat="1" ht="67.5" customHeight="1" x14ac:dyDescent="0.3">
      <c r="B192" s="108"/>
      <c r="C192" s="107"/>
      <c r="D192" s="23"/>
      <c r="E192" s="23"/>
      <c r="F192" s="108"/>
      <c r="G192" s="108"/>
      <c r="H192" s="119"/>
      <c r="I192" s="108"/>
      <c r="J192" s="24"/>
      <c r="K192" s="24"/>
      <c r="L192" s="91">
        <f t="shared" si="41"/>
        <v>0</v>
      </c>
      <c r="M192" s="91">
        <f t="shared" si="42"/>
        <v>0</v>
      </c>
      <c r="N192" s="118"/>
      <c r="O192" s="108"/>
      <c r="P192" s="24"/>
      <c r="Q192" s="24"/>
      <c r="R192" s="91">
        <f t="shared" si="30"/>
        <v>0</v>
      </c>
      <c r="S192" s="91">
        <f t="shared" si="31"/>
        <v>0</v>
      </c>
      <c r="T192" s="117"/>
      <c r="U192" s="90"/>
      <c r="V192" s="90"/>
      <c r="W192" s="90"/>
      <c r="X192" s="90"/>
      <c r="Y192" s="108"/>
      <c r="Z192" s="24"/>
      <c r="AA192" s="24"/>
      <c r="AB192" s="91">
        <f t="shared" si="43"/>
        <v>0</v>
      </c>
      <c r="AC192" s="91">
        <f t="shared" si="44"/>
        <v>0</v>
      </c>
    </row>
    <row r="193" spans="2:29" s="30" customFormat="1" ht="67.5" customHeight="1" x14ac:dyDescent="0.3">
      <c r="B193" s="108"/>
      <c r="C193" s="107"/>
      <c r="D193" s="23"/>
      <c r="E193" s="23"/>
      <c r="F193" s="108"/>
      <c r="G193" s="108"/>
      <c r="H193" s="119"/>
      <c r="I193" s="108"/>
      <c r="J193" s="24"/>
      <c r="K193" s="24"/>
      <c r="L193" s="91">
        <f t="shared" si="41"/>
        <v>0</v>
      </c>
      <c r="M193" s="91">
        <f t="shared" si="42"/>
        <v>0</v>
      </c>
      <c r="N193" s="118"/>
      <c r="O193" s="108"/>
      <c r="P193" s="24"/>
      <c r="Q193" s="24"/>
      <c r="R193" s="91">
        <f t="shared" si="30"/>
        <v>0</v>
      </c>
      <c r="S193" s="91">
        <f t="shared" si="31"/>
        <v>0</v>
      </c>
      <c r="T193" s="117"/>
      <c r="U193" s="90"/>
      <c r="V193" s="90"/>
      <c r="W193" s="90"/>
      <c r="X193" s="90"/>
      <c r="Y193" s="108"/>
      <c r="Z193" s="24"/>
      <c r="AA193" s="24"/>
      <c r="AB193" s="91">
        <f t="shared" si="43"/>
        <v>0</v>
      </c>
      <c r="AC193" s="91">
        <f t="shared" si="44"/>
        <v>0</v>
      </c>
    </row>
    <row r="194" spans="2:29" s="30" customFormat="1" ht="67.5" customHeight="1" x14ac:dyDescent="0.3">
      <c r="B194" s="108"/>
      <c r="C194" s="107"/>
      <c r="D194" s="23"/>
      <c r="E194" s="23"/>
      <c r="F194" s="108"/>
      <c r="G194" s="108"/>
      <c r="H194" s="119"/>
      <c r="I194" s="108"/>
      <c r="J194" s="24"/>
      <c r="K194" s="24"/>
      <c r="L194" s="91">
        <f t="shared" si="41"/>
        <v>0</v>
      </c>
      <c r="M194" s="91">
        <f t="shared" si="42"/>
        <v>0</v>
      </c>
      <c r="N194" s="118"/>
      <c r="O194" s="108"/>
      <c r="P194" s="24"/>
      <c r="Q194" s="24"/>
      <c r="R194" s="91">
        <f t="shared" si="30"/>
        <v>0</v>
      </c>
      <c r="S194" s="91">
        <f t="shared" si="31"/>
        <v>0</v>
      </c>
      <c r="T194" s="117"/>
      <c r="U194" s="90"/>
      <c r="V194" s="90"/>
      <c r="W194" s="90"/>
      <c r="X194" s="90"/>
      <c r="Y194" s="108"/>
      <c r="Z194" s="24"/>
      <c r="AA194" s="24"/>
      <c r="AB194" s="91">
        <f t="shared" si="43"/>
        <v>0</v>
      </c>
      <c r="AC194" s="91">
        <f t="shared" si="44"/>
        <v>0</v>
      </c>
    </row>
    <row r="195" spans="2:29" ht="67.5" customHeight="1" x14ac:dyDescent="0.3">
      <c r="B195" s="108"/>
      <c r="C195" s="107"/>
      <c r="D195" s="23"/>
      <c r="E195" s="23"/>
      <c r="F195" s="108"/>
      <c r="G195" s="108"/>
      <c r="H195" s="119"/>
      <c r="I195" s="108"/>
      <c r="J195" s="24"/>
      <c r="K195" s="24"/>
      <c r="L195" s="91">
        <f t="shared" si="41"/>
        <v>0</v>
      </c>
      <c r="M195" s="91">
        <f t="shared" si="42"/>
        <v>0</v>
      </c>
      <c r="N195" s="118"/>
      <c r="O195" s="108"/>
      <c r="P195" s="24"/>
      <c r="Q195" s="24"/>
      <c r="R195" s="91">
        <f t="shared" si="30"/>
        <v>0</v>
      </c>
      <c r="S195" s="91">
        <f t="shared" si="31"/>
        <v>0</v>
      </c>
      <c r="T195" s="117"/>
      <c r="U195" s="90"/>
      <c r="V195" s="90"/>
      <c r="W195" s="90"/>
      <c r="X195" s="90"/>
      <c r="Y195" s="108"/>
      <c r="Z195" s="24"/>
      <c r="AA195" s="24"/>
      <c r="AB195" s="91">
        <f t="shared" si="43"/>
        <v>0</v>
      </c>
      <c r="AC195" s="91">
        <f t="shared" si="44"/>
        <v>0</v>
      </c>
    </row>
    <row r="196" spans="2:29" ht="67.5" customHeight="1" x14ac:dyDescent="0.3">
      <c r="B196" s="108"/>
      <c r="C196" s="107"/>
      <c r="D196" s="23"/>
      <c r="E196" s="23"/>
      <c r="F196" s="108"/>
      <c r="G196" s="108"/>
      <c r="H196" s="119"/>
      <c r="I196" s="108"/>
      <c r="J196" s="24"/>
      <c r="K196" s="24"/>
      <c r="L196" s="91">
        <f t="shared" si="41"/>
        <v>0</v>
      </c>
      <c r="M196" s="91">
        <f t="shared" si="42"/>
        <v>0</v>
      </c>
      <c r="N196" s="118"/>
      <c r="O196" s="108"/>
      <c r="P196" s="24"/>
      <c r="Q196" s="24"/>
      <c r="R196" s="91">
        <f t="shared" si="30"/>
        <v>0</v>
      </c>
      <c r="S196" s="91">
        <f t="shared" si="31"/>
        <v>0</v>
      </c>
      <c r="T196" s="117"/>
      <c r="U196" s="90"/>
      <c r="V196" s="90"/>
      <c r="W196" s="90"/>
      <c r="X196" s="90"/>
      <c r="Y196" s="108"/>
      <c r="Z196" s="24"/>
      <c r="AA196" s="24"/>
      <c r="AB196" s="91">
        <f t="shared" si="43"/>
        <v>0</v>
      </c>
      <c r="AC196" s="91">
        <f t="shared" si="44"/>
        <v>0</v>
      </c>
    </row>
    <row r="197" spans="2:29" ht="67.5" customHeight="1" x14ac:dyDescent="0.3">
      <c r="B197" s="108"/>
      <c r="C197" s="107"/>
      <c r="D197" s="23"/>
      <c r="E197" s="23"/>
      <c r="F197" s="108"/>
      <c r="G197" s="108"/>
      <c r="H197" s="119"/>
      <c r="I197" s="108"/>
      <c r="J197" s="24"/>
      <c r="K197" s="24"/>
      <c r="L197" s="91">
        <f t="shared" si="41"/>
        <v>0</v>
      </c>
      <c r="M197" s="91">
        <f t="shared" si="42"/>
        <v>0</v>
      </c>
      <c r="N197" s="118"/>
      <c r="O197" s="108"/>
      <c r="P197" s="24"/>
      <c r="Q197" s="24"/>
      <c r="R197" s="91">
        <f t="shared" si="30"/>
        <v>0</v>
      </c>
      <c r="S197" s="91">
        <f t="shared" si="31"/>
        <v>0</v>
      </c>
      <c r="T197" s="117"/>
      <c r="U197" s="90"/>
      <c r="V197" s="90"/>
      <c r="W197" s="90"/>
      <c r="X197" s="90"/>
      <c r="Y197" s="108"/>
      <c r="Z197" s="24"/>
      <c r="AA197" s="24"/>
      <c r="AB197" s="91">
        <f t="shared" si="43"/>
        <v>0</v>
      </c>
      <c r="AC197" s="91">
        <f t="shared" si="44"/>
        <v>0</v>
      </c>
    </row>
    <row r="198" spans="2:29" ht="67.5" customHeight="1" x14ac:dyDescent="0.3">
      <c r="B198" s="108"/>
      <c r="C198" s="107"/>
      <c r="D198" s="23"/>
      <c r="E198" s="23"/>
      <c r="F198" s="108"/>
      <c r="G198" s="108"/>
      <c r="H198" s="119"/>
      <c r="I198" s="108"/>
      <c r="J198" s="24"/>
      <c r="K198" s="24"/>
      <c r="L198" s="91">
        <f t="shared" si="41"/>
        <v>0</v>
      </c>
      <c r="M198" s="91">
        <f t="shared" si="42"/>
        <v>0</v>
      </c>
      <c r="N198" s="118"/>
      <c r="O198" s="108"/>
      <c r="P198" s="24"/>
      <c r="Q198" s="24"/>
      <c r="R198" s="91">
        <f t="shared" si="30"/>
        <v>0</v>
      </c>
      <c r="S198" s="91">
        <f t="shared" si="31"/>
        <v>0</v>
      </c>
      <c r="T198" s="117"/>
      <c r="U198" s="90"/>
      <c r="V198" s="90"/>
      <c r="W198" s="90"/>
      <c r="X198" s="90"/>
      <c r="Y198" s="108"/>
      <c r="Z198" s="24"/>
      <c r="AA198" s="24"/>
      <c r="AB198" s="91">
        <f t="shared" si="43"/>
        <v>0</v>
      </c>
      <c r="AC198" s="91">
        <f t="shared" si="44"/>
        <v>0</v>
      </c>
    </row>
    <row r="199" spans="2:29" ht="67.5" customHeight="1" x14ac:dyDescent="0.3">
      <c r="B199" s="108"/>
      <c r="C199" s="107"/>
      <c r="D199" s="23"/>
      <c r="E199" s="23"/>
      <c r="F199" s="108"/>
      <c r="G199" s="108"/>
      <c r="H199" s="119"/>
      <c r="I199" s="108"/>
      <c r="J199" s="24"/>
      <c r="K199" s="24"/>
      <c r="L199" s="91">
        <f t="shared" si="41"/>
        <v>0</v>
      </c>
      <c r="M199" s="91">
        <f t="shared" si="42"/>
        <v>0</v>
      </c>
      <c r="N199" s="118"/>
      <c r="O199" s="108"/>
      <c r="P199" s="24"/>
      <c r="Q199" s="24"/>
      <c r="R199" s="91">
        <f t="shared" si="30"/>
        <v>0</v>
      </c>
      <c r="S199" s="91">
        <f t="shared" si="31"/>
        <v>0</v>
      </c>
      <c r="T199" s="117"/>
      <c r="U199" s="90"/>
      <c r="V199" s="90"/>
      <c r="W199" s="90"/>
      <c r="X199" s="90"/>
      <c r="Y199" s="108"/>
      <c r="Z199" s="24"/>
      <c r="AA199" s="24"/>
      <c r="AB199" s="91">
        <f t="shared" si="43"/>
        <v>0</v>
      </c>
      <c r="AC199" s="91">
        <f t="shared" si="44"/>
        <v>0</v>
      </c>
    </row>
    <row r="200" spans="2:29" ht="67.5" customHeight="1" x14ac:dyDescent="0.3">
      <c r="B200" s="108"/>
      <c r="C200" s="107"/>
      <c r="D200" s="23"/>
      <c r="E200" s="23"/>
      <c r="F200" s="108"/>
      <c r="G200" s="108"/>
      <c r="H200" s="119"/>
      <c r="I200" s="108"/>
      <c r="J200" s="24"/>
      <c r="K200" s="24"/>
      <c r="L200" s="91">
        <f t="shared" si="41"/>
        <v>0</v>
      </c>
      <c r="M200" s="91">
        <f t="shared" si="42"/>
        <v>0</v>
      </c>
      <c r="N200" s="118"/>
      <c r="O200" s="108"/>
      <c r="P200" s="24"/>
      <c r="Q200" s="24"/>
      <c r="R200" s="91">
        <f t="shared" si="30"/>
        <v>0</v>
      </c>
      <c r="S200" s="91">
        <f t="shared" si="31"/>
        <v>0</v>
      </c>
      <c r="T200" s="117"/>
      <c r="U200" s="90"/>
      <c r="V200" s="90"/>
      <c r="W200" s="90"/>
      <c r="X200" s="90"/>
      <c r="Y200" s="108"/>
      <c r="Z200" s="24"/>
      <c r="AA200" s="24"/>
      <c r="AB200" s="91">
        <f t="shared" si="43"/>
        <v>0</v>
      </c>
      <c r="AC200" s="91">
        <f t="shared" si="44"/>
        <v>0</v>
      </c>
    </row>
    <row r="201" spans="2:29" s="30" customFormat="1" ht="96" customHeight="1" x14ac:dyDescent="0.3">
      <c r="B201" s="108"/>
      <c r="C201" s="107"/>
      <c r="D201" s="23"/>
      <c r="E201" s="23"/>
      <c r="F201" s="108"/>
      <c r="G201" s="108"/>
      <c r="H201" s="119"/>
      <c r="I201" s="108"/>
      <c r="J201" s="24"/>
      <c r="K201" s="24"/>
      <c r="L201" s="91">
        <f t="shared" si="41"/>
        <v>0</v>
      </c>
      <c r="M201" s="91">
        <f t="shared" si="42"/>
        <v>0</v>
      </c>
      <c r="N201" s="118"/>
      <c r="O201" s="108"/>
      <c r="P201" s="24"/>
      <c r="Q201" s="24"/>
      <c r="R201" s="91">
        <f t="shared" si="30"/>
        <v>0</v>
      </c>
      <c r="S201" s="91">
        <f t="shared" si="31"/>
        <v>0</v>
      </c>
      <c r="T201" s="117"/>
      <c r="U201" s="90"/>
      <c r="V201" s="90"/>
      <c r="W201" s="90"/>
      <c r="X201" s="90"/>
      <c r="Y201" s="108"/>
      <c r="Z201" s="24"/>
      <c r="AA201" s="24"/>
      <c r="AB201" s="91">
        <f t="shared" si="43"/>
        <v>0</v>
      </c>
      <c r="AC201" s="91">
        <f t="shared" si="44"/>
        <v>0</v>
      </c>
    </row>
    <row r="202" spans="2:29" s="30" customFormat="1" ht="99" customHeight="1" x14ac:dyDescent="0.3">
      <c r="B202" s="108"/>
      <c r="C202" s="107"/>
      <c r="D202" s="23"/>
      <c r="E202" s="23"/>
      <c r="F202" s="108"/>
      <c r="G202" s="108"/>
      <c r="H202" s="119"/>
      <c r="I202" s="108"/>
      <c r="J202" s="24"/>
      <c r="K202" s="24"/>
      <c r="L202" s="91">
        <f t="shared" si="41"/>
        <v>0</v>
      </c>
      <c r="M202" s="91">
        <f t="shared" si="42"/>
        <v>0</v>
      </c>
      <c r="N202" s="118"/>
      <c r="O202" s="108"/>
      <c r="P202" s="24"/>
      <c r="Q202" s="24"/>
      <c r="R202" s="91">
        <f t="shared" si="30"/>
        <v>0</v>
      </c>
      <c r="S202" s="91">
        <f t="shared" si="31"/>
        <v>0</v>
      </c>
      <c r="T202" s="117"/>
      <c r="U202" s="90"/>
      <c r="V202" s="90"/>
      <c r="W202" s="90"/>
      <c r="X202" s="90"/>
      <c r="Y202" s="108"/>
      <c r="Z202" s="24"/>
      <c r="AA202" s="24"/>
      <c r="AB202" s="25">
        <f t="shared" ref="AB202:AC208" si="45">Y202*$AA202</f>
        <v>0</v>
      </c>
      <c r="AC202" s="25">
        <f t="shared" si="45"/>
        <v>0</v>
      </c>
    </row>
    <row r="203" spans="2:29" s="30" customFormat="1" ht="99" customHeight="1" x14ac:dyDescent="0.3">
      <c r="B203" s="108"/>
      <c r="C203" s="107"/>
      <c r="D203" s="23"/>
      <c r="E203" s="23"/>
      <c r="F203" s="108"/>
      <c r="G203" s="108"/>
      <c r="H203" s="119"/>
      <c r="I203" s="108"/>
      <c r="J203" s="24"/>
      <c r="K203" s="24"/>
      <c r="L203" s="91">
        <f t="shared" si="41"/>
        <v>0</v>
      </c>
      <c r="M203" s="91">
        <f t="shared" si="42"/>
        <v>0</v>
      </c>
      <c r="N203" s="118"/>
      <c r="O203" s="108"/>
      <c r="P203" s="24"/>
      <c r="Q203" s="24"/>
      <c r="R203" s="91">
        <f t="shared" si="30"/>
        <v>0</v>
      </c>
      <c r="S203" s="91">
        <f t="shared" si="31"/>
        <v>0</v>
      </c>
      <c r="T203" s="117"/>
      <c r="U203" s="90"/>
      <c r="V203" s="90"/>
      <c r="W203" s="90"/>
      <c r="X203" s="90"/>
      <c r="Y203" s="108"/>
      <c r="Z203" s="24"/>
      <c r="AA203" s="24"/>
      <c r="AB203" s="25">
        <f t="shared" si="45"/>
        <v>0</v>
      </c>
      <c r="AC203" s="25">
        <f t="shared" si="45"/>
        <v>0</v>
      </c>
    </row>
    <row r="204" spans="2:29" s="30" customFormat="1" ht="99" customHeight="1" x14ac:dyDescent="0.3">
      <c r="B204" s="108"/>
      <c r="C204" s="107"/>
      <c r="D204" s="23"/>
      <c r="E204" s="23"/>
      <c r="F204" s="108"/>
      <c r="G204" s="108"/>
      <c r="H204" s="108"/>
      <c r="I204" s="108"/>
      <c r="J204" s="24"/>
      <c r="K204" s="24"/>
      <c r="L204" s="91">
        <f t="shared" si="41"/>
        <v>0</v>
      </c>
      <c r="M204" s="91">
        <f t="shared" si="42"/>
        <v>0</v>
      </c>
      <c r="N204" s="118"/>
      <c r="O204" s="108"/>
      <c r="P204" s="24"/>
      <c r="Q204" s="24"/>
      <c r="R204" s="91">
        <f t="shared" si="30"/>
        <v>0</v>
      </c>
      <c r="S204" s="91">
        <f t="shared" si="31"/>
        <v>0</v>
      </c>
      <c r="T204" s="117"/>
      <c r="U204" s="90"/>
      <c r="V204" s="90"/>
      <c r="W204" s="90"/>
      <c r="X204" s="90"/>
      <c r="Y204" s="108"/>
      <c r="Z204" s="24"/>
      <c r="AA204" s="24"/>
      <c r="AB204" s="25">
        <f t="shared" si="45"/>
        <v>0</v>
      </c>
      <c r="AC204" s="25">
        <f t="shared" si="45"/>
        <v>0</v>
      </c>
    </row>
    <row r="205" spans="2:29" s="30" customFormat="1" ht="99" customHeight="1" x14ac:dyDescent="0.3">
      <c r="B205" s="108"/>
      <c r="C205" s="107"/>
      <c r="D205" s="23"/>
      <c r="E205" s="23"/>
      <c r="F205" s="108"/>
      <c r="G205" s="26"/>
      <c r="H205" s="119"/>
      <c r="I205" s="108"/>
      <c r="J205" s="24"/>
      <c r="K205" s="24"/>
      <c r="L205" s="91">
        <f t="shared" si="41"/>
        <v>0</v>
      </c>
      <c r="M205" s="91">
        <f t="shared" si="42"/>
        <v>0</v>
      </c>
      <c r="N205" s="118"/>
      <c r="O205" s="108"/>
      <c r="P205" s="24"/>
      <c r="Q205" s="24"/>
      <c r="R205" s="91">
        <f t="shared" si="30"/>
        <v>0</v>
      </c>
      <c r="S205" s="91">
        <f t="shared" si="31"/>
        <v>0</v>
      </c>
      <c r="T205" s="117"/>
      <c r="U205" s="90"/>
      <c r="V205" s="90"/>
      <c r="W205" s="90"/>
      <c r="X205" s="90"/>
      <c r="Y205" s="108"/>
      <c r="Z205" s="24"/>
      <c r="AA205" s="24"/>
      <c r="AB205" s="25">
        <f t="shared" si="45"/>
        <v>0</v>
      </c>
      <c r="AC205" s="25">
        <f t="shared" si="45"/>
        <v>0</v>
      </c>
    </row>
    <row r="206" spans="2:29" s="30" customFormat="1" ht="96" customHeight="1" x14ac:dyDescent="0.3">
      <c r="B206" s="108"/>
      <c r="C206" s="107"/>
      <c r="D206" s="23"/>
      <c r="E206" s="23"/>
      <c r="F206" s="108"/>
      <c r="G206" s="108"/>
      <c r="H206" s="119"/>
      <c r="I206" s="108"/>
      <c r="J206" s="24"/>
      <c r="K206" s="24"/>
      <c r="L206" s="91">
        <f t="shared" si="41"/>
        <v>0</v>
      </c>
      <c r="M206" s="91">
        <f t="shared" si="42"/>
        <v>0</v>
      </c>
      <c r="N206" s="118"/>
      <c r="O206" s="108"/>
      <c r="P206" s="24"/>
      <c r="Q206" s="24"/>
      <c r="R206" s="91">
        <f t="shared" ref="R206:R223" si="46">$O206*Q206</f>
        <v>0</v>
      </c>
      <c r="S206" s="91">
        <f t="shared" ref="S206:S223" si="47">$P206*Q206</f>
        <v>0</v>
      </c>
      <c r="T206" s="117"/>
      <c r="U206" s="90"/>
      <c r="V206" s="90"/>
      <c r="W206" s="90"/>
      <c r="X206" s="90"/>
      <c r="Y206" s="24"/>
      <c r="Z206" s="24"/>
      <c r="AA206" s="24"/>
      <c r="AB206" s="25">
        <f t="shared" si="45"/>
        <v>0</v>
      </c>
      <c r="AC206" s="25">
        <f t="shared" si="45"/>
        <v>0</v>
      </c>
    </row>
    <row r="207" spans="2:29" s="30" customFormat="1" ht="99" customHeight="1" x14ac:dyDescent="0.3">
      <c r="B207" s="108"/>
      <c r="C207" s="107"/>
      <c r="D207" s="23"/>
      <c r="E207" s="23"/>
      <c r="F207" s="108"/>
      <c r="G207" s="108"/>
      <c r="H207" s="119"/>
      <c r="I207" s="108"/>
      <c r="J207" s="24"/>
      <c r="K207" s="24"/>
      <c r="L207" s="91">
        <f t="shared" si="41"/>
        <v>0</v>
      </c>
      <c r="M207" s="91">
        <f t="shared" si="42"/>
        <v>0</v>
      </c>
      <c r="N207" s="118"/>
      <c r="O207" s="108"/>
      <c r="P207" s="24"/>
      <c r="Q207" s="24"/>
      <c r="R207" s="91">
        <f t="shared" si="46"/>
        <v>0</v>
      </c>
      <c r="S207" s="91">
        <f t="shared" si="47"/>
        <v>0</v>
      </c>
      <c r="T207" s="117"/>
      <c r="U207" s="90"/>
      <c r="V207" s="90"/>
      <c r="W207" s="90"/>
      <c r="X207" s="90"/>
      <c r="Y207" s="108"/>
      <c r="Z207" s="24"/>
      <c r="AA207" s="24"/>
      <c r="AB207" s="25">
        <f t="shared" si="45"/>
        <v>0</v>
      </c>
      <c r="AC207" s="25">
        <f t="shared" si="45"/>
        <v>0</v>
      </c>
    </row>
    <row r="208" spans="2:29" s="30" customFormat="1" ht="99" customHeight="1" x14ac:dyDescent="0.3">
      <c r="B208" s="108"/>
      <c r="C208" s="107"/>
      <c r="D208" s="23"/>
      <c r="E208" s="23"/>
      <c r="F208" s="108"/>
      <c r="G208" s="108"/>
      <c r="H208" s="119"/>
      <c r="I208" s="108"/>
      <c r="J208" s="24"/>
      <c r="K208" s="24"/>
      <c r="L208" s="91">
        <f t="shared" si="41"/>
        <v>0</v>
      </c>
      <c r="M208" s="91">
        <f t="shared" si="42"/>
        <v>0</v>
      </c>
      <c r="N208" s="118"/>
      <c r="O208" s="108"/>
      <c r="P208" s="24"/>
      <c r="Q208" s="24"/>
      <c r="R208" s="91">
        <f t="shared" si="46"/>
        <v>0</v>
      </c>
      <c r="S208" s="91">
        <f t="shared" si="47"/>
        <v>0</v>
      </c>
      <c r="T208" s="117"/>
      <c r="U208" s="90"/>
      <c r="V208" s="90"/>
      <c r="W208" s="90"/>
      <c r="X208" s="90"/>
      <c r="Y208" s="108"/>
      <c r="Z208" s="24"/>
      <c r="AA208" s="24"/>
      <c r="AB208" s="25">
        <f t="shared" si="45"/>
        <v>0</v>
      </c>
      <c r="AC208" s="25">
        <f t="shared" si="45"/>
        <v>0</v>
      </c>
    </row>
    <row r="209" spans="2:29" s="30" customFormat="1" ht="99" customHeight="1" x14ac:dyDescent="0.25">
      <c r="B209" s="108"/>
      <c r="C209" s="107"/>
      <c r="D209" s="23"/>
      <c r="E209" s="23"/>
      <c r="F209" s="108"/>
      <c r="G209" s="108"/>
      <c r="H209" s="120"/>
      <c r="I209" s="108"/>
      <c r="J209" s="24"/>
      <c r="K209" s="24"/>
      <c r="L209" s="91">
        <f t="shared" si="41"/>
        <v>0</v>
      </c>
      <c r="M209" s="91">
        <f t="shared" si="42"/>
        <v>0</v>
      </c>
      <c r="N209" s="118"/>
      <c r="O209" s="108"/>
      <c r="P209" s="24"/>
      <c r="Q209" s="24"/>
      <c r="R209" s="91">
        <f t="shared" si="46"/>
        <v>0</v>
      </c>
      <c r="S209" s="91">
        <f t="shared" si="47"/>
        <v>0</v>
      </c>
      <c r="T209" s="117"/>
      <c r="U209" s="90"/>
      <c r="V209" s="90"/>
      <c r="W209" s="90"/>
      <c r="X209" s="90"/>
      <c r="Y209" s="108"/>
      <c r="Z209" s="24"/>
      <c r="AA209" s="24"/>
      <c r="AB209" s="91">
        <f t="shared" ref="AB209:AB223" si="48">Y209*$Q209</f>
        <v>0</v>
      </c>
      <c r="AC209" s="91">
        <f t="shared" ref="AC209:AC223" si="49">Z209*$Q209</f>
        <v>0</v>
      </c>
    </row>
    <row r="210" spans="2:29" s="30" customFormat="1" ht="99" customHeight="1" x14ac:dyDescent="0.3">
      <c r="B210" s="108"/>
      <c r="C210" s="107"/>
      <c r="D210" s="23"/>
      <c r="E210" s="23"/>
      <c r="F210" s="108"/>
      <c r="G210" s="26"/>
      <c r="H210" s="119"/>
      <c r="I210" s="108"/>
      <c r="J210" s="24"/>
      <c r="K210" s="24"/>
      <c r="L210" s="91">
        <f t="shared" si="41"/>
        <v>0</v>
      </c>
      <c r="M210" s="91">
        <f t="shared" si="42"/>
        <v>0</v>
      </c>
      <c r="N210" s="118"/>
      <c r="O210" s="108"/>
      <c r="P210" s="24"/>
      <c r="Q210" s="24"/>
      <c r="R210" s="91">
        <f t="shared" si="46"/>
        <v>0</v>
      </c>
      <c r="S210" s="91">
        <f t="shared" si="47"/>
        <v>0</v>
      </c>
      <c r="T210" s="117"/>
      <c r="U210" s="90"/>
      <c r="V210" s="90"/>
      <c r="W210" s="90"/>
      <c r="X210" s="90"/>
      <c r="Y210" s="108"/>
      <c r="Z210" s="24"/>
      <c r="AA210" s="24"/>
      <c r="AB210" s="91">
        <f t="shared" si="48"/>
        <v>0</v>
      </c>
      <c r="AC210" s="91">
        <f t="shared" si="49"/>
        <v>0</v>
      </c>
    </row>
    <row r="211" spans="2:29" s="30" customFormat="1" ht="96" customHeight="1" x14ac:dyDescent="0.3">
      <c r="B211" s="108"/>
      <c r="C211" s="107"/>
      <c r="D211" s="23"/>
      <c r="E211" s="23"/>
      <c r="F211" s="108"/>
      <c r="G211" s="108"/>
      <c r="H211" s="119"/>
      <c r="I211" s="108"/>
      <c r="J211" s="24"/>
      <c r="K211" s="24"/>
      <c r="L211" s="91">
        <f t="shared" si="41"/>
        <v>0</v>
      </c>
      <c r="M211" s="91">
        <f t="shared" si="42"/>
        <v>0</v>
      </c>
      <c r="N211" s="118"/>
      <c r="O211" s="108"/>
      <c r="P211" s="24"/>
      <c r="Q211" s="24"/>
      <c r="R211" s="91">
        <f t="shared" si="46"/>
        <v>0</v>
      </c>
      <c r="S211" s="91">
        <f t="shared" si="47"/>
        <v>0</v>
      </c>
      <c r="T211" s="117"/>
      <c r="U211" s="90"/>
      <c r="V211" s="90"/>
      <c r="W211" s="90"/>
      <c r="X211" s="90"/>
      <c r="Y211" s="108"/>
      <c r="Z211" s="24"/>
      <c r="AA211" s="24"/>
      <c r="AB211" s="91">
        <f t="shared" si="48"/>
        <v>0</v>
      </c>
      <c r="AC211" s="91">
        <f t="shared" si="49"/>
        <v>0</v>
      </c>
    </row>
    <row r="212" spans="2:29" s="30" customFormat="1" ht="99" customHeight="1" x14ac:dyDescent="0.3">
      <c r="B212" s="108"/>
      <c r="C212" s="107"/>
      <c r="D212" s="23"/>
      <c r="E212" s="23"/>
      <c r="F212" s="108"/>
      <c r="G212" s="108"/>
      <c r="H212" s="119"/>
      <c r="I212" s="108"/>
      <c r="J212" s="24"/>
      <c r="K212" s="24"/>
      <c r="L212" s="91">
        <f t="shared" si="41"/>
        <v>0</v>
      </c>
      <c r="M212" s="91">
        <f t="shared" si="42"/>
        <v>0</v>
      </c>
      <c r="N212" s="118"/>
      <c r="O212" s="108"/>
      <c r="P212" s="24"/>
      <c r="Q212" s="24"/>
      <c r="R212" s="91">
        <f t="shared" si="46"/>
        <v>0</v>
      </c>
      <c r="S212" s="91">
        <f t="shared" si="47"/>
        <v>0</v>
      </c>
      <c r="T212" s="117"/>
      <c r="U212" s="90"/>
      <c r="V212" s="90"/>
      <c r="W212" s="90"/>
      <c r="X212" s="90"/>
      <c r="Y212" s="108"/>
      <c r="Z212" s="24"/>
      <c r="AA212" s="24"/>
      <c r="AB212" s="91">
        <f t="shared" si="48"/>
        <v>0</v>
      </c>
      <c r="AC212" s="91">
        <f t="shared" si="49"/>
        <v>0</v>
      </c>
    </row>
    <row r="213" spans="2:29" s="30" customFormat="1" ht="99" customHeight="1" x14ac:dyDescent="0.3">
      <c r="B213" s="108"/>
      <c r="C213" s="107"/>
      <c r="D213" s="23"/>
      <c r="E213" s="23"/>
      <c r="F213" s="108"/>
      <c r="G213" s="108"/>
      <c r="H213" s="119"/>
      <c r="I213" s="108"/>
      <c r="J213" s="24"/>
      <c r="K213" s="24"/>
      <c r="L213" s="91">
        <f t="shared" si="41"/>
        <v>0</v>
      </c>
      <c r="M213" s="91">
        <f t="shared" si="42"/>
        <v>0</v>
      </c>
      <c r="N213" s="118"/>
      <c r="O213" s="108"/>
      <c r="P213" s="24"/>
      <c r="Q213" s="24"/>
      <c r="R213" s="91">
        <f t="shared" si="46"/>
        <v>0</v>
      </c>
      <c r="S213" s="91">
        <f t="shared" si="47"/>
        <v>0</v>
      </c>
      <c r="T213" s="117"/>
      <c r="U213" s="90"/>
      <c r="V213" s="90"/>
      <c r="W213" s="90"/>
      <c r="X213" s="90"/>
      <c r="Y213" s="108"/>
      <c r="Z213" s="24"/>
      <c r="AA213" s="24"/>
      <c r="AB213" s="91">
        <f t="shared" si="48"/>
        <v>0</v>
      </c>
      <c r="AC213" s="91">
        <f t="shared" si="49"/>
        <v>0</v>
      </c>
    </row>
    <row r="214" spans="2:29" s="30" customFormat="1" ht="99" customHeight="1" x14ac:dyDescent="0.3">
      <c r="B214" s="108"/>
      <c r="C214" s="107"/>
      <c r="D214" s="23"/>
      <c r="E214" s="23"/>
      <c r="F214" s="108"/>
      <c r="G214" s="108"/>
      <c r="H214" s="119"/>
      <c r="I214" s="108"/>
      <c r="J214" s="24"/>
      <c r="K214" s="24"/>
      <c r="L214" s="91">
        <f t="shared" si="41"/>
        <v>0</v>
      </c>
      <c r="M214" s="91">
        <f t="shared" si="42"/>
        <v>0</v>
      </c>
      <c r="N214" s="118"/>
      <c r="O214" s="108"/>
      <c r="P214" s="24"/>
      <c r="Q214" s="24"/>
      <c r="R214" s="91">
        <f t="shared" si="46"/>
        <v>0</v>
      </c>
      <c r="S214" s="91">
        <f t="shared" si="47"/>
        <v>0</v>
      </c>
      <c r="T214" s="117"/>
      <c r="U214" s="90"/>
      <c r="V214" s="90"/>
      <c r="W214" s="90"/>
      <c r="X214" s="90"/>
      <c r="Y214" s="108"/>
      <c r="Z214" s="24"/>
      <c r="AA214" s="24"/>
      <c r="AB214" s="91">
        <f t="shared" si="48"/>
        <v>0</v>
      </c>
      <c r="AC214" s="91">
        <f t="shared" si="49"/>
        <v>0</v>
      </c>
    </row>
    <row r="215" spans="2:29" s="30" customFormat="1" x14ac:dyDescent="0.3">
      <c r="B215" s="108"/>
      <c r="C215" s="107"/>
      <c r="D215" s="23"/>
      <c r="E215" s="23"/>
      <c r="F215" s="108"/>
      <c r="G215" s="108"/>
      <c r="H215" s="119"/>
      <c r="I215" s="108"/>
      <c r="J215" s="24"/>
      <c r="K215" s="24"/>
      <c r="L215" s="91">
        <f t="shared" si="41"/>
        <v>0</v>
      </c>
      <c r="M215" s="91">
        <f t="shared" si="42"/>
        <v>0</v>
      </c>
      <c r="N215" s="118"/>
      <c r="O215" s="108"/>
      <c r="P215" s="24"/>
      <c r="Q215" s="24"/>
      <c r="R215" s="91">
        <f t="shared" si="46"/>
        <v>0</v>
      </c>
      <c r="S215" s="91">
        <f t="shared" si="47"/>
        <v>0</v>
      </c>
      <c r="T215" s="117"/>
      <c r="U215" s="90"/>
      <c r="V215" s="90"/>
      <c r="W215" s="90"/>
      <c r="X215" s="90"/>
      <c r="Y215" s="108"/>
      <c r="Z215" s="24"/>
      <c r="AA215" s="24"/>
      <c r="AB215" s="91">
        <f t="shared" si="48"/>
        <v>0</v>
      </c>
      <c r="AC215" s="91">
        <f t="shared" si="49"/>
        <v>0</v>
      </c>
    </row>
    <row r="216" spans="2:29" s="30" customFormat="1" ht="122.1" customHeight="1" x14ac:dyDescent="0.3">
      <c r="B216" s="108"/>
      <c r="C216" s="107"/>
      <c r="D216" s="23"/>
      <c r="E216" s="23"/>
      <c r="F216" s="108"/>
      <c r="G216" s="108"/>
      <c r="H216" s="119"/>
      <c r="I216" s="108"/>
      <c r="J216" s="24"/>
      <c r="K216" s="24"/>
      <c r="L216" s="91">
        <f t="shared" si="41"/>
        <v>0</v>
      </c>
      <c r="M216" s="91">
        <f t="shared" si="42"/>
        <v>0</v>
      </c>
      <c r="N216" s="118"/>
      <c r="O216" s="108"/>
      <c r="P216" s="24"/>
      <c r="Q216" s="24"/>
      <c r="R216" s="91">
        <f t="shared" si="46"/>
        <v>0</v>
      </c>
      <c r="S216" s="91">
        <f t="shared" si="47"/>
        <v>0</v>
      </c>
      <c r="T216" s="117"/>
      <c r="U216" s="90"/>
      <c r="V216" s="90"/>
      <c r="W216" s="90"/>
      <c r="X216" s="90"/>
      <c r="Y216" s="108"/>
      <c r="Z216" s="24"/>
      <c r="AA216" s="24"/>
      <c r="AB216" s="91">
        <f t="shared" si="48"/>
        <v>0</v>
      </c>
      <c r="AC216" s="91">
        <f t="shared" si="49"/>
        <v>0</v>
      </c>
    </row>
    <row r="217" spans="2:29" s="30" customFormat="1" ht="120.6" customHeight="1" x14ac:dyDescent="0.3">
      <c r="B217" s="108"/>
      <c r="C217" s="107"/>
      <c r="D217" s="23"/>
      <c r="E217" s="23"/>
      <c r="F217" s="108"/>
      <c r="G217" s="108"/>
      <c r="H217" s="119"/>
      <c r="I217" s="108"/>
      <c r="J217" s="24"/>
      <c r="K217" s="24"/>
      <c r="L217" s="91">
        <f t="shared" si="41"/>
        <v>0</v>
      </c>
      <c r="M217" s="91">
        <f t="shared" si="42"/>
        <v>0</v>
      </c>
      <c r="N217" s="118"/>
      <c r="O217" s="108"/>
      <c r="P217" s="24"/>
      <c r="Q217" s="24"/>
      <c r="R217" s="91">
        <f t="shared" si="46"/>
        <v>0</v>
      </c>
      <c r="S217" s="91">
        <f t="shared" si="47"/>
        <v>0</v>
      </c>
      <c r="T217" s="117"/>
      <c r="U217" s="90"/>
      <c r="V217" s="90"/>
      <c r="W217" s="90"/>
      <c r="X217" s="90"/>
      <c r="Y217" s="108"/>
      <c r="Z217" s="24"/>
      <c r="AA217" s="24"/>
      <c r="AB217" s="91">
        <f t="shared" si="48"/>
        <v>0</v>
      </c>
      <c r="AC217" s="91">
        <f t="shared" si="49"/>
        <v>0</v>
      </c>
    </row>
    <row r="218" spans="2:29" s="30" customFormat="1" ht="141.6" customHeight="1" x14ac:dyDescent="0.3">
      <c r="B218" s="108"/>
      <c r="C218" s="107"/>
      <c r="D218" s="23"/>
      <c r="E218" s="23"/>
      <c r="F218" s="108"/>
      <c r="G218" s="108"/>
      <c r="H218" s="119"/>
      <c r="I218" s="108"/>
      <c r="J218" s="24"/>
      <c r="K218" s="24"/>
      <c r="L218" s="91">
        <f t="shared" si="41"/>
        <v>0</v>
      </c>
      <c r="M218" s="91">
        <f t="shared" si="42"/>
        <v>0</v>
      </c>
      <c r="N218" s="118"/>
      <c r="O218" s="108"/>
      <c r="P218" s="24"/>
      <c r="Q218" s="24"/>
      <c r="R218" s="91">
        <f t="shared" si="46"/>
        <v>0</v>
      </c>
      <c r="S218" s="91">
        <f t="shared" si="47"/>
        <v>0</v>
      </c>
      <c r="T218" s="117"/>
      <c r="U218" s="90"/>
      <c r="V218" s="90"/>
      <c r="W218" s="90"/>
      <c r="X218" s="90"/>
      <c r="Y218" s="108"/>
      <c r="Z218" s="24"/>
      <c r="AA218" s="24"/>
      <c r="AB218" s="91">
        <f t="shared" si="48"/>
        <v>0</v>
      </c>
      <c r="AC218" s="91">
        <f t="shared" si="49"/>
        <v>0</v>
      </c>
    </row>
    <row r="219" spans="2:29" s="30" customFormat="1" ht="159" customHeight="1" x14ac:dyDescent="0.3">
      <c r="B219" s="108"/>
      <c r="C219" s="107"/>
      <c r="D219" s="23"/>
      <c r="E219" s="23"/>
      <c r="F219" s="108"/>
      <c r="G219" s="108"/>
      <c r="H219" s="119"/>
      <c r="I219" s="108"/>
      <c r="J219" s="24"/>
      <c r="K219" s="24"/>
      <c r="L219" s="91">
        <f t="shared" si="41"/>
        <v>0</v>
      </c>
      <c r="M219" s="91">
        <f t="shared" si="42"/>
        <v>0</v>
      </c>
      <c r="N219" s="118"/>
      <c r="O219" s="108"/>
      <c r="P219" s="24"/>
      <c r="Q219" s="24"/>
      <c r="R219" s="91">
        <f t="shared" si="46"/>
        <v>0</v>
      </c>
      <c r="S219" s="91">
        <f t="shared" si="47"/>
        <v>0</v>
      </c>
      <c r="U219" s="90"/>
      <c r="V219" s="90"/>
      <c r="W219" s="90"/>
      <c r="X219" s="90"/>
      <c r="Y219" s="108"/>
      <c r="Z219" s="24"/>
      <c r="AA219" s="24"/>
      <c r="AB219" s="91">
        <f t="shared" si="48"/>
        <v>0</v>
      </c>
      <c r="AC219" s="91">
        <f t="shared" si="49"/>
        <v>0</v>
      </c>
    </row>
    <row r="220" spans="2:29" s="30" customFormat="1" ht="145.5" customHeight="1" x14ac:dyDescent="0.3">
      <c r="B220" s="108"/>
      <c r="C220" s="107"/>
      <c r="D220" s="23"/>
      <c r="E220" s="23"/>
      <c r="F220" s="108"/>
      <c r="G220" s="108"/>
      <c r="H220" s="119"/>
      <c r="I220" s="108"/>
      <c r="J220" s="24"/>
      <c r="K220" s="24"/>
      <c r="L220" s="91">
        <f t="shared" si="41"/>
        <v>0</v>
      </c>
      <c r="M220" s="91">
        <f t="shared" si="42"/>
        <v>0</v>
      </c>
      <c r="N220" s="118"/>
      <c r="O220" s="108"/>
      <c r="P220" s="24"/>
      <c r="Q220" s="24"/>
      <c r="R220" s="91">
        <f t="shared" si="46"/>
        <v>0</v>
      </c>
      <c r="S220" s="91">
        <f t="shared" si="47"/>
        <v>0</v>
      </c>
      <c r="T220" s="117"/>
      <c r="U220" s="90"/>
      <c r="V220" s="90"/>
      <c r="W220" s="90"/>
      <c r="X220" s="90"/>
      <c r="Y220" s="108"/>
      <c r="Z220" s="24"/>
      <c r="AA220" s="24"/>
      <c r="AB220" s="91">
        <f t="shared" si="48"/>
        <v>0</v>
      </c>
      <c r="AC220" s="91">
        <f t="shared" si="49"/>
        <v>0</v>
      </c>
    </row>
    <row r="221" spans="2:29" s="30" customFormat="1" ht="148.5" customHeight="1" x14ac:dyDescent="0.3">
      <c r="B221" s="108"/>
      <c r="C221" s="107"/>
      <c r="D221" s="23"/>
      <c r="E221" s="23"/>
      <c r="F221" s="108"/>
      <c r="G221" s="108"/>
      <c r="H221" s="119"/>
      <c r="I221" s="108"/>
      <c r="J221" s="24"/>
      <c r="K221" s="24"/>
      <c r="L221" s="91">
        <f t="shared" si="41"/>
        <v>0</v>
      </c>
      <c r="M221" s="91">
        <f t="shared" si="42"/>
        <v>0</v>
      </c>
      <c r="N221" s="118"/>
      <c r="O221" s="108"/>
      <c r="P221" s="24"/>
      <c r="Q221" s="24"/>
      <c r="R221" s="91">
        <f t="shared" si="46"/>
        <v>0</v>
      </c>
      <c r="S221" s="91">
        <f t="shared" si="47"/>
        <v>0</v>
      </c>
      <c r="T221" s="117"/>
      <c r="U221" s="90"/>
      <c r="V221" s="90"/>
      <c r="W221" s="90"/>
      <c r="X221" s="90"/>
      <c r="Y221" s="108"/>
      <c r="Z221" s="24"/>
      <c r="AA221" s="24"/>
      <c r="AB221" s="91">
        <f t="shared" si="48"/>
        <v>0</v>
      </c>
      <c r="AC221" s="91">
        <f t="shared" si="49"/>
        <v>0</v>
      </c>
    </row>
    <row r="222" spans="2:29" s="30" customFormat="1" ht="176.4" customHeight="1" x14ac:dyDescent="0.3">
      <c r="B222" s="108"/>
      <c r="C222" s="107"/>
      <c r="D222" s="23"/>
      <c r="E222" s="23"/>
      <c r="F222" s="108"/>
      <c r="G222" s="108"/>
      <c r="H222" s="119"/>
      <c r="I222" s="108"/>
      <c r="J222" s="24"/>
      <c r="K222" s="24"/>
      <c r="L222" s="91">
        <f t="shared" si="41"/>
        <v>0</v>
      </c>
      <c r="M222" s="91">
        <f t="shared" si="42"/>
        <v>0</v>
      </c>
      <c r="N222" s="118"/>
      <c r="O222" s="108"/>
      <c r="P222" s="24"/>
      <c r="Q222" s="24"/>
      <c r="R222" s="91">
        <f t="shared" si="46"/>
        <v>0</v>
      </c>
      <c r="S222" s="91">
        <f t="shared" si="47"/>
        <v>0</v>
      </c>
      <c r="T222" s="117"/>
      <c r="U222" s="90"/>
      <c r="V222" s="90"/>
      <c r="W222" s="90"/>
      <c r="X222" s="90"/>
      <c r="Y222" s="108"/>
      <c r="Z222" s="24"/>
      <c r="AA222" s="24"/>
      <c r="AB222" s="91">
        <f t="shared" si="48"/>
        <v>0</v>
      </c>
      <c r="AC222" s="91">
        <f t="shared" si="49"/>
        <v>0</v>
      </c>
    </row>
    <row r="223" spans="2:29" s="30" customFormat="1" ht="183.9" customHeight="1" x14ac:dyDescent="0.3">
      <c r="B223" s="108"/>
      <c r="C223" s="107"/>
      <c r="D223" s="23"/>
      <c r="E223" s="23"/>
      <c r="F223" s="108"/>
      <c r="G223" s="108"/>
      <c r="H223" s="119"/>
      <c r="I223" s="108"/>
      <c r="J223" s="24"/>
      <c r="K223" s="24"/>
      <c r="L223" s="91">
        <f t="shared" si="41"/>
        <v>0</v>
      </c>
      <c r="M223" s="91">
        <f t="shared" si="42"/>
        <v>0</v>
      </c>
      <c r="N223" s="118"/>
      <c r="O223" s="108"/>
      <c r="P223" s="24"/>
      <c r="Q223" s="24"/>
      <c r="R223" s="91">
        <f t="shared" si="46"/>
        <v>0</v>
      </c>
      <c r="S223" s="91">
        <f t="shared" si="47"/>
        <v>0</v>
      </c>
      <c r="T223" s="117"/>
      <c r="U223" s="90"/>
      <c r="V223" s="90"/>
      <c r="W223" s="90"/>
      <c r="X223" s="90"/>
      <c r="Y223" s="108"/>
      <c r="Z223" s="24"/>
      <c r="AA223" s="24"/>
      <c r="AB223" s="91">
        <f t="shared" si="48"/>
        <v>0</v>
      </c>
      <c r="AC223" s="91">
        <f t="shared" si="49"/>
        <v>0</v>
      </c>
    </row>
  </sheetData>
  <autoFilter ref="B12:AD223" xr:uid="{574E2120-C0A7-4370-8590-B378EF4E3CB7}"/>
  <mergeCells count="52">
    <mergeCell ref="I11:J11"/>
    <mergeCell ref="K11:K12"/>
    <mergeCell ref="L11:M11"/>
    <mergeCell ref="I10:M10"/>
    <mergeCell ref="Z5:AA5"/>
    <mergeCell ref="B6:H6"/>
    <mergeCell ref="AB11:AC11"/>
    <mergeCell ref="T10:AC10"/>
    <mergeCell ref="D11:D12"/>
    <mergeCell ref="E11:E12"/>
    <mergeCell ref="F11:F12"/>
    <mergeCell ref="N11:N12"/>
    <mergeCell ref="O11:P11"/>
    <mergeCell ref="D10:F10"/>
    <mergeCell ref="G10:G12"/>
    <mergeCell ref="H10:H12"/>
    <mergeCell ref="N10:S10"/>
    <mergeCell ref="AA11:AA12"/>
    <mergeCell ref="J5:K5"/>
    <mergeCell ref="J6:K6"/>
    <mergeCell ref="J3:K3"/>
    <mergeCell ref="J4:K4"/>
    <mergeCell ref="F1:G5"/>
    <mergeCell ref="H1:H5"/>
    <mergeCell ref="N1:AC1"/>
    <mergeCell ref="N2:N6"/>
    <mergeCell ref="O2:O6"/>
    <mergeCell ref="P2:Q2"/>
    <mergeCell ref="T2:X6"/>
    <mergeCell ref="Y2:Y6"/>
    <mergeCell ref="Z2:AA2"/>
    <mergeCell ref="P3:Q3"/>
    <mergeCell ref="Z3:AA3"/>
    <mergeCell ref="P4:Q4"/>
    <mergeCell ref="Z4:AA4"/>
    <mergeCell ref="P5:Q5"/>
    <mergeCell ref="B8:AC8"/>
    <mergeCell ref="B9:AC9"/>
    <mergeCell ref="P6:Q6"/>
    <mergeCell ref="Z6:AA6"/>
    <mergeCell ref="B10:B12"/>
    <mergeCell ref="C10:C12"/>
    <mergeCell ref="V11:V12"/>
    <mergeCell ref="W11:W12"/>
    <mergeCell ref="X11:X12"/>
    <mergeCell ref="Y11:Z11"/>
    <mergeCell ref="Q11:Q12"/>
    <mergeCell ref="R11:S11"/>
    <mergeCell ref="T11:T12"/>
    <mergeCell ref="U11:U12"/>
    <mergeCell ref="I2:I6"/>
    <mergeCell ref="J2:K2"/>
  </mergeCells>
  <conditionalFormatting sqref="I2">
    <cfRule type="cellIs" dxfId="14" priority="51" operator="equal">
      <formula>""""""</formula>
    </cfRule>
  </conditionalFormatting>
  <conditionalFormatting sqref="L11">
    <cfRule type="cellIs" dxfId="13" priority="58" operator="equal">
      <formula>0</formula>
    </cfRule>
  </conditionalFormatting>
  <conditionalFormatting sqref="L13:L61 M13:M74 R13:S223 AB13:AC223 L63:L74 L75:M223">
    <cfRule type="cellIs" dxfId="12" priority="246" stopIfTrue="1" operator="greaterThanOrEqual">
      <formula>21</formula>
    </cfRule>
    <cfRule type="cellIs" dxfId="11" priority="247" stopIfTrue="1" operator="between">
      <formula>14</formula>
      <formula>20</formula>
    </cfRule>
    <cfRule type="cellIs" dxfId="10" priority="248" stopIfTrue="1" operator="between">
      <formula>10</formula>
      <formula>12</formula>
    </cfRule>
    <cfRule type="cellIs" dxfId="9" priority="249" stopIfTrue="1" operator="lessThanOrEqual">
      <formula>9</formula>
    </cfRule>
  </conditionalFormatting>
  <conditionalFormatting sqref="L13:L61 M13:M74 R13:S1048576 AB13:AC1048576 L63:L74 L75:M1048576">
    <cfRule type="cellIs" dxfId="8" priority="250" operator="equal">
      <formula>0</formula>
    </cfRule>
  </conditionalFormatting>
  <conditionalFormatting sqref="N13:N163">
    <cfRule type="cellIs" dxfId="7" priority="149" operator="equal">
      <formula>""""""</formula>
    </cfRule>
    <cfRule type="cellIs" dxfId="6" priority="150" operator="equal">
      <formula>"BAIXO"</formula>
    </cfRule>
    <cfRule type="cellIs" dxfId="5" priority="151" operator="equal">
      <formula>"MÉDIO"</formula>
    </cfRule>
    <cfRule type="cellIs" dxfId="4" priority="152" operator="equal">
      <formula>"ALTO"</formula>
    </cfRule>
    <cfRule type="cellIs" dxfId="3" priority="153" operator="equal">
      <formula>"MUITO ALTO"</formula>
    </cfRule>
  </conditionalFormatting>
  <conditionalFormatting sqref="N224:N1048576">
    <cfRule type="cellIs" dxfId="2" priority="253" operator="equal">
      <formula>""""""</formula>
    </cfRule>
  </conditionalFormatting>
  <conditionalFormatting sqref="O2">
    <cfRule type="cellIs" dxfId="1" priority="245" operator="equal">
      <formula>""""""</formula>
    </cfRule>
  </conditionalFormatting>
  <conditionalFormatting sqref="R11">
    <cfRule type="cellIs" dxfId="0" priority="252" operator="equal">
      <formula>0</formula>
    </cfRule>
  </conditionalFormatting>
  <dataValidations count="3">
    <dataValidation type="list" allowBlank="1" showInputMessage="1" showErrorMessage="1" sqref="K13:K61 Q63:Q1048576 AA13:AA65 Q13:Q61 AA67:AA1048576 L62 K63:K1048576" xr:uid="{9B9EEB60-90DB-4A23-8A3B-87B50AFB8183}">
      <formula1>"1,2,3,4,5,6,7"</formula1>
    </dataValidation>
    <dataValidation type="list" allowBlank="1" showInputMessage="1" showErrorMessage="1" sqref="U13:X59 U61:X61 U66:X66 U72:X223" xr:uid="{614243CC-EB06-433E-838C-52AA3261D9FC}">
      <formula1>"X"</formula1>
    </dataValidation>
    <dataValidation type="list" allowBlank="1" showInputMessage="1" showErrorMessage="1" sqref="Z72:Z96 U62:X65 O13:O1048576 Y72:Y95 I13:I1048576 J63:J1048576 J13:J61 J62:K62 P63:P1048576 P13:P61 P62:Q62 Y66:AA66 Y96:Z1048576 Y61:Z65 Y13:Z59 U67:Z71 U60:Z60" xr:uid="{A05D8135-5FE8-44D5-B6B6-4C1C243C789F}">
      <formula1>"1,2,3,4,5"</formula1>
    </dataValidation>
  </dataValidations>
  <pageMargins left="0.511811024" right="0.511811024" top="0.78740157499999996" bottom="0.78740157499999996" header="0.31496062000000002" footer="0.31496062000000002"/>
  <pageSetup paperSize="9" scale="1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xr:uid="{0854CD18-A332-48D9-B66E-5344CE896770}">
          <x14:formula1>
            <xm:f>Desvios!$AU$4:$AU$16</xm:f>
          </x14:formula1>
          <xm:sqref>E13:E147 E158:E223</xm:sqref>
        </x14:dataValidation>
        <x14:dataValidation type="list" allowBlank="1" showInputMessage="1" showErrorMessage="1" xr:uid="{765B3610-335A-49D6-B321-C8CC4C99F385}">
          <x14:formula1>
            <xm:f>Desvios!$B$5:$B$14</xm:f>
          </x14:formula1>
          <xm:sqref>D13:D24 D26:D223</xm:sqref>
        </x14:dataValidation>
        <x14:dataValidation type="list" allowBlank="1" showInputMessage="1" xr:uid="{91622BA6-412C-4A31-845E-D729FABCC47C}">
          <x14:formula1>
            <xm:f>Desvios!$AU$4:$AU$17</xm:f>
          </x14:formula1>
          <xm:sqref>E148:E157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B6"/>
  <sheetViews>
    <sheetView workbookViewId="0">
      <selection activeCell="A4" sqref="A4:XFD4"/>
    </sheetView>
  </sheetViews>
  <sheetFormatPr defaultRowHeight="14.4" x14ac:dyDescent="0.3"/>
  <cols>
    <col min="2" max="2" width="17.33203125" bestFit="1" customWidth="1"/>
  </cols>
  <sheetData>
    <row r="2" spans="1:2" x14ac:dyDescent="0.3">
      <c r="A2" t="s">
        <v>20</v>
      </c>
      <c r="B2" t="s">
        <v>17</v>
      </c>
    </row>
    <row r="3" spans="1:2" x14ac:dyDescent="0.3">
      <c r="A3" t="s">
        <v>16</v>
      </c>
      <c r="B3" t="s">
        <v>5</v>
      </c>
    </row>
    <row r="4" spans="1:2" x14ac:dyDescent="0.3">
      <c r="A4" t="s">
        <v>18</v>
      </c>
      <c r="B4" t="s">
        <v>6</v>
      </c>
    </row>
    <row r="5" spans="1:2" x14ac:dyDescent="0.3">
      <c r="A5" t="s">
        <v>15</v>
      </c>
      <c r="B5" t="s">
        <v>19</v>
      </c>
    </row>
    <row r="6" spans="1:2" x14ac:dyDescent="0.3">
      <c r="A6" t="s">
        <v>51</v>
      </c>
      <c r="B6" t="s">
        <v>50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Y97"/>
  <sheetViews>
    <sheetView showGridLines="0" zoomScale="90" zoomScaleNormal="90" workbookViewId="0">
      <selection activeCell="D6" sqref="D6"/>
    </sheetView>
  </sheetViews>
  <sheetFormatPr defaultRowHeight="14.4" x14ac:dyDescent="0.3"/>
  <cols>
    <col min="1" max="1" width="1.6640625" customWidth="1"/>
    <col min="2" max="3" width="16.6640625" customWidth="1"/>
    <col min="4" max="4" width="133.33203125" customWidth="1"/>
  </cols>
  <sheetData>
    <row r="1" spans="2:25" ht="45.6" customHeight="1" thickTop="1" x14ac:dyDescent="0.3">
      <c r="B1" s="95" t="s">
        <v>314</v>
      </c>
      <c r="C1" s="96" t="s">
        <v>317</v>
      </c>
      <c r="D1" s="97" t="s">
        <v>313</v>
      </c>
    </row>
    <row r="2" spans="2:25" ht="38.1" customHeight="1" x14ac:dyDescent="0.3">
      <c r="B2" s="84"/>
      <c r="C2" s="98"/>
      <c r="D2" s="99"/>
      <c r="O2" s="80"/>
      <c r="P2" s="80"/>
      <c r="Q2" s="80"/>
      <c r="R2" s="80"/>
      <c r="V2" s="323"/>
      <c r="W2" s="323"/>
      <c r="X2" s="323"/>
      <c r="Y2" s="323"/>
    </row>
    <row r="3" spans="2:25" ht="38.1" customHeight="1" x14ac:dyDescent="0.3">
      <c r="B3" s="84"/>
      <c r="C3" s="98"/>
      <c r="D3" s="99"/>
      <c r="O3" s="80"/>
      <c r="P3" s="80"/>
      <c r="Q3" s="80"/>
      <c r="R3" s="80"/>
      <c r="V3" s="81"/>
      <c r="W3" s="81"/>
      <c r="X3" s="81"/>
      <c r="Y3" s="81"/>
    </row>
    <row r="4" spans="2:25" ht="38.1" customHeight="1" x14ac:dyDescent="0.3">
      <c r="B4" s="84"/>
      <c r="C4" s="98"/>
      <c r="D4" s="99"/>
      <c r="O4" s="80"/>
      <c r="P4" s="80"/>
      <c r="Q4" s="80"/>
      <c r="R4" s="80"/>
      <c r="V4" s="81"/>
      <c r="W4" s="81"/>
      <c r="X4" s="81"/>
      <c r="Y4" s="81"/>
    </row>
    <row r="5" spans="2:25" ht="38.1" customHeight="1" x14ac:dyDescent="0.3">
      <c r="B5" s="84"/>
      <c r="C5" s="98"/>
      <c r="D5" s="99"/>
      <c r="O5" s="80"/>
      <c r="P5" s="80"/>
      <c r="Q5" s="80"/>
      <c r="R5" s="80"/>
      <c r="V5" s="81"/>
      <c r="W5" s="81"/>
      <c r="X5" s="81"/>
      <c r="Y5" s="81"/>
    </row>
    <row r="6" spans="2:25" ht="38.1" customHeight="1" x14ac:dyDescent="0.3">
      <c r="B6" s="84"/>
      <c r="C6" s="98"/>
      <c r="D6" s="99"/>
      <c r="O6" s="80"/>
      <c r="P6" s="80"/>
      <c r="Q6" s="80"/>
      <c r="R6" s="80"/>
      <c r="V6" s="81"/>
      <c r="W6" s="81"/>
      <c r="X6" s="81"/>
      <c r="Y6" s="81"/>
    </row>
    <row r="7" spans="2:25" ht="38.1" customHeight="1" x14ac:dyDescent="0.3">
      <c r="B7" s="84"/>
      <c r="C7" s="98"/>
      <c r="D7" s="99"/>
      <c r="O7" s="80"/>
      <c r="P7" s="80"/>
      <c r="Q7" s="80"/>
      <c r="R7" s="80"/>
      <c r="V7" s="81"/>
      <c r="W7" s="81"/>
      <c r="X7" s="81"/>
      <c r="Y7" s="81"/>
    </row>
    <row r="8" spans="2:25" ht="38.1" customHeight="1" x14ac:dyDescent="0.3">
      <c r="B8" s="84"/>
      <c r="C8" s="98"/>
      <c r="D8" s="99"/>
      <c r="O8" s="80"/>
      <c r="P8" s="80"/>
      <c r="Q8" s="80"/>
      <c r="R8" s="80"/>
      <c r="V8" s="81"/>
      <c r="W8" s="81"/>
      <c r="X8" s="81"/>
      <c r="Y8" s="81"/>
    </row>
    <row r="9" spans="2:25" ht="38.1" customHeight="1" x14ac:dyDescent="0.3">
      <c r="B9" s="84"/>
      <c r="C9" s="98"/>
      <c r="D9" s="99"/>
      <c r="O9" s="80"/>
      <c r="P9" s="80"/>
      <c r="Q9" s="80"/>
      <c r="R9" s="80"/>
      <c r="V9" s="81"/>
      <c r="W9" s="81"/>
      <c r="X9" s="81"/>
      <c r="Y9" s="81"/>
    </row>
    <row r="10" spans="2:25" ht="38.1" customHeight="1" x14ac:dyDescent="0.3">
      <c r="B10" s="84"/>
      <c r="C10" s="98"/>
      <c r="D10" s="99"/>
      <c r="O10" s="80"/>
      <c r="P10" s="80"/>
      <c r="Q10" s="80"/>
      <c r="R10" s="80"/>
      <c r="V10" s="81"/>
      <c r="W10" s="81"/>
      <c r="X10" s="81"/>
      <c r="Y10" s="81"/>
    </row>
    <row r="11" spans="2:25" ht="38.1" customHeight="1" x14ac:dyDescent="0.3">
      <c r="B11" s="84"/>
      <c r="C11" s="98"/>
      <c r="D11" s="99"/>
      <c r="O11" s="80"/>
      <c r="P11" s="80"/>
      <c r="Q11" s="80"/>
      <c r="R11" s="80"/>
      <c r="V11" s="81"/>
      <c r="W11" s="81"/>
      <c r="X11" s="81"/>
      <c r="Y11" s="81"/>
    </row>
    <row r="12" spans="2:25" ht="38.1" customHeight="1" x14ac:dyDescent="0.3">
      <c r="B12" s="84"/>
      <c r="C12" s="98"/>
      <c r="D12" s="99"/>
      <c r="O12" s="80"/>
      <c r="P12" s="80"/>
      <c r="Q12" s="80"/>
      <c r="R12" s="80"/>
      <c r="V12" s="81"/>
      <c r="W12" s="81"/>
      <c r="X12" s="81"/>
      <c r="Y12" s="81"/>
    </row>
    <row r="13" spans="2:25" ht="38.1" customHeight="1" x14ac:dyDescent="0.3">
      <c r="B13" s="84"/>
      <c r="C13" s="98"/>
      <c r="D13" s="99"/>
      <c r="O13" s="80"/>
      <c r="P13" s="80"/>
      <c r="Q13" s="80"/>
      <c r="R13" s="80"/>
      <c r="V13" s="81"/>
      <c r="W13" s="81"/>
      <c r="X13" s="81"/>
      <c r="Y13" s="81"/>
    </row>
    <row r="14" spans="2:25" ht="38.1" customHeight="1" x14ac:dyDescent="0.3">
      <c r="B14" s="84"/>
      <c r="C14" s="98"/>
      <c r="D14" s="99"/>
      <c r="O14" s="80"/>
      <c r="P14" s="80"/>
      <c r="Q14" s="80"/>
      <c r="R14" s="80"/>
      <c r="V14" s="81"/>
      <c r="W14" s="81"/>
      <c r="X14" s="81"/>
      <c r="Y14" s="81"/>
    </row>
    <row r="15" spans="2:25" ht="38.1" customHeight="1" x14ac:dyDescent="0.3">
      <c r="B15" s="84"/>
      <c r="C15" s="98"/>
      <c r="D15" s="99"/>
      <c r="O15" s="80"/>
      <c r="P15" s="80"/>
      <c r="Q15" s="80"/>
      <c r="R15" s="80"/>
      <c r="V15" s="81"/>
      <c r="W15" s="81"/>
      <c r="X15" s="81"/>
      <c r="Y15" s="81"/>
    </row>
    <row r="16" spans="2:25" ht="38.1" customHeight="1" x14ac:dyDescent="0.3">
      <c r="B16" s="84"/>
      <c r="C16" s="98"/>
      <c r="D16" s="99"/>
      <c r="O16" s="80"/>
      <c r="P16" s="80"/>
      <c r="Q16" s="80"/>
      <c r="R16" s="80"/>
      <c r="V16" s="81"/>
      <c r="W16" s="81"/>
      <c r="X16" s="81"/>
      <c r="Y16" s="81"/>
    </row>
    <row r="17" spans="2:25" ht="38.1" customHeight="1" x14ac:dyDescent="0.3">
      <c r="B17" s="84"/>
      <c r="C17" s="98"/>
      <c r="D17" s="99"/>
      <c r="O17" s="80"/>
      <c r="P17" s="80"/>
      <c r="Q17" s="80"/>
      <c r="R17" s="80"/>
      <c r="V17" s="81"/>
      <c r="W17" s="81"/>
      <c r="X17" s="81"/>
      <c r="Y17" s="81"/>
    </row>
    <row r="18" spans="2:25" ht="38.1" customHeight="1" x14ac:dyDescent="0.3">
      <c r="B18" s="84"/>
      <c r="C18" s="98"/>
      <c r="D18" s="99"/>
      <c r="O18" s="80"/>
      <c r="P18" s="80"/>
      <c r="Q18" s="80"/>
      <c r="R18" s="80"/>
      <c r="V18" s="81"/>
      <c r="W18" s="81"/>
      <c r="X18" s="81"/>
      <c r="Y18" s="81"/>
    </row>
    <row r="19" spans="2:25" ht="38.1" customHeight="1" x14ac:dyDescent="0.3">
      <c r="B19" s="84"/>
      <c r="C19" s="98"/>
      <c r="D19" s="99"/>
      <c r="O19" s="80"/>
      <c r="P19" s="80"/>
      <c r="Q19" s="80"/>
      <c r="R19" s="80"/>
      <c r="V19" s="81"/>
      <c r="W19" s="81"/>
      <c r="X19" s="81"/>
      <c r="Y19" s="81"/>
    </row>
    <row r="20" spans="2:25" ht="38.1" customHeight="1" x14ac:dyDescent="0.3">
      <c r="B20" s="84"/>
      <c r="C20" s="98"/>
      <c r="D20" s="99"/>
      <c r="O20" s="80"/>
      <c r="P20" s="80"/>
      <c r="Q20" s="80"/>
      <c r="R20" s="80"/>
      <c r="V20" s="81"/>
      <c r="W20" s="81"/>
      <c r="X20" s="81"/>
      <c r="Y20" s="81"/>
    </row>
    <row r="21" spans="2:25" ht="38.1" customHeight="1" x14ac:dyDescent="0.3">
      <c r="B21" s="84"/>
      <c r="C21" s="98"/>
      <c r="D21" s="99"/>
      <c r="O21" s="80"/>
      <c r="P21" s="80"/>
      <c r="Q21" s="80"/>
      <c r="R21" s="80"/>
      <c r="V21" s="81"/>
      <c r="W21" s="81"/>
      <c r="X21" s="81"/>
      <c r="Y21" s="81"/>
    </row>
    <row r="22" spans="2:25" ht="38.1" customHeight="1" x14ac:dyDescent="0.3">
      <c r="B22" s="84"/>
      <c r="C22" s="98"/>
      <c r="D22" s="99"/>
      <c r="O22" s="80"/>
      <c r="P22" s="80"/>
      <c r="Q22" s="80"/>
      <c r="R22" s="80"/>
      <c r="V22" s="81"/>
      <c r="W22" s="81"/>
      <c r="X22" s="81"/>
      <c r="Y22" s="81"/>
    </row>
    <row r="23" spans="2:25" ht="38.1" customHeight="1" x14ac:dyDescent="0.3">
      <c r="B23" s="84"/>
      <c r="C23" s="98"/>
      <c r="D23" s="99"/>
      <c r="O23" s="80"/>
      <c r="P23" s="80"/>
      <c r="Q23" s="80"/>
      <c r="R23" s="80"/>
      <c r="V23" s="81"/>
      <c r="W23" s="81"/>
      <c r="X23" s="81"/>
      <c r="Y23" s="81"/>
    </row>
    <row r="24" spans="2:25" ht="38.1" customHeight="1" x14ac:dyDescent="0.3">
      <c r="B24" s="85"/>
      <c r="C24" s="98"/>
      <c r="D24" s="99"/>
      <c r="O24" s="80"/>
      <c r="P24" s="80"/>
      <c r="Q24" s="80"/>
      <c r="R24" s="80"/>
    </row>
    <row r="25" spans="2:25" ht="38.1" customHeight="1" x14ac:dyDescent="0.3">
      <c r="B25" s="84"/>
      <c r="C25" s="98"/>
      <c r="D25" s="99"/>
      <c r="O25" s="80"/>
      <c r="P25" s="80"/>
      <c r="Q25" s="80"/>
      <c r="R25" s="80"/>
    </row>
    <row r="26" spans="2:25" ht="38.1" customHeight="1" x14ac:dyDescent="0.3">
      <c r="B26" s="84"/>
      <c r="C26" s="98"/>
      <c r="D26" s="99"/>
    </row>
    <row r="27" spans="2:25" ht="38.1" customHeight="1" x14ac:dyDescent="0.3">
      <c r="B27" s="84"/>
      <c r="C27" s="98"/>
      <c r="D27" s="99"/>
      <c r="O27" s="323"/>
      <c r="P27" s="323"/>
      <c r="Q27" s="323"/>
      <c r="R27" s="323"/>
    </row>
    <row r="28" spans="2:25" ht="38.1" customHeight="1" x14ac:dyDescent="0.3">
      <c r="B28" s="84"/>
      <c r="C28" s="98"/>
      <c r="D28" s="99"/>
      <c r="O28" s="81"/>
      <c r="P28" s="81"/>
      <c r="Q28" s="81"/>
      <c r="R28" s="81"/>
    </row>
    <row r="29" spans="2:25" ht="38.1" customHeight="1" x14ac:dyDescent="0.3">
      <c r="B29" s="85"/>
      <c r="C29" s="98"/>
      <c r="D29" s="99"/>
      <c r="O29" s="323"/>
      <c r="P29" s="323"/>
      <c r="Q29" s="323"/>
      <c r="R29" s="323"/>
    </row>
    <row r="30" spans="2:25" ht="38.1" customHeight="1" x14ac:dyDescent="0.3">
      <c r="B30" s="84"/>
      <c r="C30" s="98"/>
      <c r="D30" s="99"/>
      <c r="O30" s="323"/>
      <c r="P30" s="323"/>
      <c r="Q30" s="323"/>
      <c r="R30" s="323"/>
    </row>
    <row r="31" spans="2:25" ht="38.1" customHeight="1" x14ac:dyDescent="0.3">
      <c r="B31" s="84"/>
      <c r="C31" s="98"/>
      <c r="D31" s="99"/>
      <c r="O31" s="323"/>
      <c r="P31" s="323"/>
      <c r="Q31" s="323"/>
      <c r="R31" s="323"/>
    </row>
    <row r="32" spans="2:25" ht="38.1" customHeight="1" x14ac:dyDescent="0.3">
      <c r="B32" s="84"/>
      <c r="C32" s="98"/>
      <c r="D32" s="99"/>
      <c r="O32" s="81"/>
      <c r="P32" s="81"/>
      <c r="Q32" s="81"/>
      <c r="R32" s="81"/>
    </row>
    <row r="33" spans="2:18" ht="38.1" customHeight="1" x14ac:dyDescent="0.3">
      <c r="B33" s="84"/>
      <c r="C33" s="98"/>
      <c r="D33" s="99"/>
      <c r="O33" s="81"/>
      <c r="P33" s="81"/>
      <c r="Q33" s="81"/>
      <c r="R33" s="81"/>
    </row>
    <row r="34" spans="2:18" ht="38.1" customHeight="1" x14ac:dyDescent="0.3">
      <c r="B34" s="85"/>
      <c r="C34" s="98"/>
      <c r="D34" s="99"/>
      <c r="O34" s="81"/>
      <c r="P34" s="81"/>
      <c r="Q34" s="81"/>
      <c r="R34" s="81"/>
    </row>
    <row r="35" spans="2:18" ht="38.1" customHeight="1" x14ac:dyDescent="0.3">
      <c r="B35" s="85"/>
      <c r="C35" s="98"/>
      <c r="D35" s="99"/>
      <c r="O35" s="324"/>
      <c r="P35" s="324"/>
      <c r="Q35" s="324"/>
      <c r="R35" s="324"/>
    </row>
    <row r="36" spans="2:18" ht="38.1" customHeight="1" x14ac:dyDescent="0.3">
      <c r="B36" s="85"/>
      <c r="C36" s="98"/>
      <c r="D36" s="99"/>
      <c r="O36" s="82"/>
      <c r="P36" s="82"/>
      <c r="Q36" s="82"/>
      <c r="R36" s="82"/>
    </row>
    <row r="37" spans="2:18" ht="38.1" customHeight="1" x14ac:dyDescent="0.3">
      <c r="B37" s="85"/>
      <c r="C37" s="98"/>
      <c r="D37" s="99"/>
      <c r="O37" s="82"/>
      <c r="P37" s="82"/>
      <c r="Q37" s="82"/>
      <c r="R37" s="82"/>
    </row>
    <row r="38" spans="2:18" ht="38.1" customHeight="1" x14ac:dyDescent="0.3">
      <c r="B38" s="85"/>
      <c r="C38" s="98"/>
      <c r="D38" s="99"/>
      <c r="O38" s="324"/>
      <c r="P38" s="324"/>
      <c r="Q38" s="324"/>
      <c r="R38" s="324"/>
    </row>
    <row r="39" spans="2:18" ht="38.1" customHeight="1" x14ac:dyDescent="0.3">
      <c r="B39" s="85"/>
      <c r="C39" s="98"/>
      <c r="D39" s="99"/>
      <c r="O39" s="82"/>
      <c r="P39" s="82"/>
      <c r="Q39" s="82"/>
      <c r="R39" s="82"/>
    </row>
    <row r="40" spans="2:18" ht="38.1" customHeight="1" x14ac:dyDescent="0.3">
      <c r="B40" s="85"/>
      <c r="C40" s="98"/>
      <c r="D40" s="99"/>
      <c r="O40" s="82"/>
      <c r="P40" s="82"/>
      <c r="Q40" s="82"/>
      <c r="R40" s="82"/>
    </row>
    <row r="41" spans="2:18" ht="38.1" customHeight="1" x14ac:dyDescent="0.3">
      <c r="B41" s="85"/>
      <c r="C41" s="98"/>
      <c r="D41" s="99"/>
      <c r="O41" s="82"/>
      <c r="P41" s="82"/>
      <c r="Q41" s="82"/>
      <c r="R41" s="82"/>
    </row>
    <row r="42" spans="2:18" ht="38.1" customHeight="1" x14ac:dyDescent="0.3">
      <c r="B42" s="85"/>
      <c r="C42" s="98"/>
      <c r="D42" s="99"/>
      <c r="O42" s="82"/>
      <c r="P42" s="82"/>
      <c r="Q42" s="82"/>
      <c r="R42" s="82"/>
    </row>
    <row r="43" spans="2:18" ht="38.1" customHeight="1" x14ac:dyDescent="0.3">
      <c r="B43" s="85"/>
      <c r="C43" s="98"/>
      <c r="D43" s="99"/>
      <c r="O43" s="82"/>
      <c r="P43" s="82"/>
      <c r="Q43" s="82"/>
      <c r="R43" s="82"/>
    </row>
    <row r="44" spans="2:18" ht="38.1" customHeight="1" x14ac:dyDescent="0.3">
      <c r="B44" s="85"/>
      <c r="C44" s="98"/>
      <c r="D44" s="99"/>
      <c r="O44" s="323"/>
      <c r="P44" s="323"/>
      <c r="Q44" s="323"/>
      <c r="R44" s="323"/>
    </row>
    <row r="45" spans="2:18" ht="38.1" customHeight="1" x14ac:dyDescent="0.3">
      <c r="B45" s="85"/>
      <c r="C45" s="98"/>
      <c r="D45" s="99"/>
      <c r="O45" s="324"/>
      <c r="P45" s="324"/>
      <c r="Q45" s="324"/>
      <c r="R45" s="324"/>
    </row>
    <row r="46" spans="2:18" ht="38.1" customHeight="1" x14ac:dyDescent="0.3">
      <c r="B46" s="84"/>
      <c r="C46" s="98"/>
      <c r="D46" s="99"/>
      <c r="O46" s="324"/>
      <c r="P46" s="325"/>
      <c r="Q46" s="325"/>
      <c r="R46" s="325"/>
    </row>
    <row r="47" spans="2:18" ht="38.1" customHeight="1" x14ac:dyDescent="0.3">
      <c r="B47" s="84"/>
      <c r="C47" s="98"/>
      <c r="D47" s="99"/>
      <c r="O47" s="82"/>
      <c r="P47" s="83"/>
      <c r="Q47" s="83"/>
      <c r="R47" s="83"/>
    </row>
    <row r="48" spans="2:18" ht="38.1" customHeight="1" x14ac:dyDescent="0.3">
      <c r="B48" s="85"/>
      <c r="C48" s="98"/>
      <c r="D48" s="99"/>
    </row>
    <row r="49" spans="2:4" ht="38.1" customHeight="1" x14ac:dyDescent="0.3">
      <c r="B49" s="85"/>
      <c r="C49" s="98"/>
      <c r="D49" s="99"/>
    </row>
    <row r="50" spans="2:4" ht="38.1" customHeight="1" x14ac:dyDescent="0.3">
      <c r="B50" s="85"/>
      <c r="C50" s="98"/>
      <c r="D50" s="99"/>
    </row>
    <row r="51" spans="2:4" ht="38.1" customHeight="1" x14ac:dyDescent="0.3">
      <c r="B51" s="85"/>
      <c r="C51" s="98"/>
      <c r="D51" s="99"/>
    </row>
    <row r="52" spans="2:4" ht="38.1" customHeight="1" x14ac:dyDescent="0.3">
      <c r="B52" s="85"/>
      <c r="C52" s="98"/>
      <c r="D52" s="99"/>
    </row>
    <row r="53" spans="2:4" ht="38.1" customHeight="1" x14ac:dyDescent="0.3">
      <c r="B53" s="85"/>
      <c r="C53" s="98"/>
      <c r="D53" s="99"/>
    </row>
    <row r="54" spans="2:4" ht="38.1" customHeight="1" x14ac:dyDescent="0.3">
      <c r="B54" s="85"/>
      <c r="C54" s="98"/>
      <c r="D54" s="99"/>
    </row>
    <row r="55" spans="2:4" ht="38.1" customHeight="1" x14ac:dyDescent="0.3">
      <c r="B55" s="85"/>
      <c r="C55" s="98"/>
      <c r="D55" s="99"/>
    </row>
    <row r="56" spans="2:4" ht="38.1" customHeight="1" x14ac:dyDescent="0.3">
      <c r="B56" s="85"/>
      <c r="C56" s="98"/>
      <c r="D56" s="99"/>
    </row>
    <row r="57" spans="2:4" ht="38.1" customHeight="1" x14ac:dyDescent="0.3">
      <c r="B57" s="85"/>
      <c r="C57" s="98"/>
      <c r="D57" s="99"/>
    </row>
    <row r="58" spans="2:4" ht="38.1" customHeight="1" x14ac:dyDescent="0.3">
      <c r="B58" s="84"/>
      <c r="C58" s="98"/>
      <c r="D58" s="99"/>
    </row>
    <row r="59" spans="2:4" ht="38.1" customHeight="1" x14ac:dyDescent="0.3">
      <c r="B59" s="84"/>
      <c r="C59" s="98"/>
      <c r="D59" s="99"/>
    </row>
    <row r="60" spans="2:4" ht="38.1" customHeight="1" x14ac:dyDescent="0.3">
      <c r="B60" s="84"/>
      <c r="C60" s="98"/>
      <c r="D60" s="99"/>
    </row>
    <row r="61" spans="2:4" ht="38.1" customHeight="1" x14ac:dyDescent="0.3">
      <c r="B61" s="84"/>
      <c r="C61" s="98"/>
      <c r="D61" s="99"/>
    </row>
    <row r="62" spans="2:4" ht="38.1" customHeight="1" x14ac:dyDescent="0.3">
      <c r="B62" s="85"/>
      <c r="C62" s="98"/>
      <c r="D62" s="99"/>
    </row>
    <row r="63" spans="2:4" ht="38.1" customHeight="1" x14ac:dyDescent="0.3">
      <c r="B63" s="85"/>
      <c r="C63" s="98"/>
      <c r="D63" s="99"/>
    </row>
    <row r="64" spans="2:4" ht="38.1" customHeight="1" x14ac:dyDescent="0.3">
      <c r="B64" s="85"/>
      <c r="C64" s="98"/>
      <c r="D64" s="99"/>
    </row>
    <row r="65" spans="2:4" ht="38.1" customHeight="1" x14ac:dyDescent="0.3">
      <c r="B65" s="85"/>
      <c r="C65" s="98"/>
      <c r="D65" s="99"/>
    </row>
    <row r="66" spans="2:4" ht="38.1" customHeight="1" x14ac:dyDescent="0.3">
      <c r="B66" s="85"/>
      <c r="C66" s="98"/>
      <c r="D66" s="99"/>
    </row>
    <row r="67" spans="2:4" ht="38.1" customHeight="1" x14ac:dyDescent="0.3">
      <c r="B67" s="84"/>
      <c r="C67" s="98"/>
      <c r="D67" s="99"/>
    </row>
    <row r="68" spans="2:4" ht="38.1" customHeight="1" x14ac:dyDescent="0.3">
      <c r="B68" s="84"/>
      <c r="C68" s="98"/>
      <c r="D68" s="99"/>
    </row>
    <row r="69" spans="2:4" ht="38.1" customHeight="1" x14ac:dyDescent="0.3">
      <c r="B69" s="84"/>
      <c r="C69" s="98"/>
      <c r="D69" s="99"/>
    </row>
    <row r="70" spans="2:4" ht="38.1" customHeight="1" x14ac:dyDescent="0.3">
      <c r="B70" s="85"/>
      <c r="C70" s="98"/>
      <c r="D70" s="99"/>
    </row>
    <row r="71" spans="2:4" ht="38.1" customHeight="1" x14ac:dyDescent="0.3">
      <c r="B71" s="85"/>
      <c r="C71" s="98"/>
      <c r="D71" s="99"/>
    </row>
    <row r="72" spans="2:4" ht="38.1" customHeight="1" x14ac:dyDescent="0.3">
      <c r="B72" s="85"/>
      <c r="C72" s="98"/>
      <c r="D72" s="99"/>
    </row>
    <row r="73" spans="2:4" ht="38.1" customHeight="1" x14ac:dyDescent="0.3">
      <c r="B73" s="84"/>
      <c r="C73" s="98"/>
      <c r="D73" s="99"/>
    </row>
    <row r="74" spans="2:4" ht="38.1" customHeight="1" x14ac:dyDescent="0.3">
      <c r="B74" s="84"/>
      <c r="C74" s="98"/>
      <c r="D74" s="99"/>
    </row>
    <row r="75" spans="2:4" ht="38.1" customHeight="1" x14ac:dyDescent="0.3">
      <c r="B75" s="84"/>
      <c r="C75" s="98"/>
      <c r="D75" s="99"/>
    </row>
    <row r="76" spans="2:4" ht="38.1" customHeight="1" x14ac:dyDescent="0.3">
      <c r="B76" s="84"/>
      <c r="C76" s="98"/>
      <c r="D76" s="99"/>
    </row>
    <row r="77" spans="2:4" ht="38.1" customHeight="1" x14ac:dyDescent="0.3">
      <c r="B77" s="84"/>
      <c r="C77" s="98"/>
      <c r="D77" s="99"/>
    </row>
    <row r="78" spans="2:4" ht="38.1" customHeight="1" x14ac:dyDescent="0.3">
      <c r="B78" s="84"/>
      <c r="C78" s="98"/>
      <c r="D78" s="99"/>
    </row>
    <row r="79" spans="2:4" ht="38.1" customHeight="1" x14ac:dyDescent="0.3">
      <c r="B79" s="84"/>
      <c r="C79" s="98"/>
      <c r="D79" s="99"/>
    </row>
    <row r="80" spans="2:4" ht="38.1" customHeight="1" x14ac:dyDescent="0.3">
      <c r="B80" s="84"/>
      <c r="C80" s="98"/>
      <c r="D80" s="99"/>
    </row>
    <row r="81" spans="2:4" ht="38.1" customHeight="1" x14ac:dyDescent="0.3">
      <c r="B81" s="84"/>
      <c r="C81" s="98"/>
      <c r="D81" s="99"/>
    </row>
    <row r="82" spans="2:4" ht="38.1" customHeight="1" x14ac:dyDescent="0.3">
      <c r="B82" s="84"/>
      <c r="C82" s="98"/>
      <c r="D82" s="99"/>
    </row>
    <row r="83" spans="2:4" ht="38.1" customHeight="1" x14ac:dyDescent="0.3">
      <c r="B83" s="84"/>
      <c r="C83" s="98"/>
      <c r="D83" s="99"/>
    </row>
    <row r="84" spans="2:4" ht="38.1" customHeight="1" x14ac:dyDescent="0.3">
      <c r="B84" s="84"/>
      <c r="C84" s="98"/>
      <c r="D84" s="99"/>
    </row>
    <row r="85" spans="2:4" ht="38.1" customHeight="1" x14ac:dyDescent="0.3">
      <c r="B85" s="84"/>
      <c r="C85" s="98"/>
      <c r="D85" s="99"/>
    </row>
    <row r="86" spans="2:4" ht="38.1" customHeight="1" x14ac:dyDescent="0.3">
      <c r="B86" s="84"/>
      <c r="C86" s="98"/>
      <c r="D86" s="99"/>
    </row>
    <row r="87" spans="2:4" ht="38.1" customHeight="1" x14ac:dyDescent="0.3">
      <c r="B87" s="86"/>
      <c r="C87" s="98"/>
      <c r="D87" s="99"/>
    </row>
    <row r="88" spans="2:4" ht="38.1" customHeight="1" x14ac:dyDescent="0.3">
      <c r="B88" s="84"/>
      <c r="C88" s="98"/>
      <c r="D88" s="99"/>
    </row>
    <row r="89" spans="2:4" ht="38.1" customHeight="1" x14ac:dyDescent="0.3">
      <c r="B89" s="85"/>
      <c r="C89" s="98"/>
      <c r="D89" s="99"/>
    </row>
    <row r="90" spans="2:4" ht="38.1" customHeight="1" x14ac:dyDescent="0.3">
      <c r="B90" s="84"/>
      <c r="C90" s="98"/>
      <c r="D90" s="99"/>
    </row>
    <row r="91" spans="2:4" ht="38.1" customHeight="1" x14ac:dyDescent="0.3">
      <c r="B91" s="84"/>
      <c r="C91" s="98"/>
      <c r="D91" s="99"/>
    </row>
    <row r="97" spans="4:4" x14ac:dyDescent="0.3">
      <c r="D97" s="78"/>
    </row>
  </sheetData>
  <mergeCells count="10">
    <mergeCell ref="O45:R45"/>
    <mergeCell ref="O46:R46"/>
    <mergeCell ref="O30:R30"/>
    <mergeCell ref="O31:R31"/>
    <mergeCell ref="O35:R35"/>
    <mergeCell ref="V2:Y2"/>
    <mergeCell ref="O27:R27"/>
    <mergeCell ref="O29:R29"/>
    <mergeCell ref="O38:R38"/>
    <mergeCell ref="O44:R44"/>
  </mergeCells>
  <dataValidations count="1">
    <dataValidation type="list" allowBlank="1" showInputMessage="1" showErrorMessage="1" sqref="C2:C91" xr:uid="{00000000-0002-0000-0900-000000000000}">
      <formula1>"Muito Alto,Alto,Médio,Baixo"</formula1>
    </dataValidation>
  </dataValidations>
  <pageMargins left="0.511811024" right="0.511811024" top="0.78740157499999996" bottom="0.78740157499999996" header="0.31496062000000002" footer="0.31496062000000002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2"/>
  <sheetViews>
    <sheetView showGridLines="0" tabSelected="1" zoomScale="89" zoomScaleNormal="89" workbookViewId="0">
      <selection activeCell="R16" sqref="R16"/>
    </sheetView>
  </sheetViews>
  <sheetFormatPr defaultRowHeight="14.4" x14ac:dyDescent="0.3"/>
  <cols>
    <col min="1" max="1" width="1.109375" customWidth="1"/>
    <col min="2" max="2" width="14.6640625" customWidth="1"/>
    <col min="3" max="7" width="10.6640625" customWidth="1"/>
    <col min="8" max="8" width="2.88671875" customWidth="1"/>
    <col min="9" max="9" width="14.6640625" customWidth="1"/>
    <col min="10" max="14" width="10.6640625" customWidth="1"/>
  </cols>
  <sheetData>
    <row r="1" spans="1:15" ht="10.5" customHeight="1" x14ac:dyDescent="0.3">
      <c r="A1" s="78"/>
    </row>
    <row r="2" spans="1:15" ht="15" customHeight="1" x14ac:dyDescent="0.3">
      <c r="A2" s="78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</row>
    <row r="3" spans="1:15" ht="15" customHeight="1" x14ac:dyDescent="0.3">
      <c r="A3" s="78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0"/>
    </row>
    <row r="4" spans="1:15" ht="15" customHeight="1" thickBot="1" x14ac:dyDescent="0.35">
      <c r="A4" s="78"/>
    </row>
    <row r="5" spans="1:15" ht="15.75" customHeight="1" thickTop="1" x14ac:dyDescent="0.3">
      <c r="A5" s="78"/>
      <c r="B5" s="326" t="s">
        <v>315</v>
      </c>
      <c r="C5" s="327"/>
      <c r="D5" s="327"/>
      <c r="E5" s="327"/>
      <c r="F5" s="327"/>
      <c r="G5" s="327"/>
      <c r="I5" s="326" t="s">
        <v>316</v>
      </c>
      <c r="J5" s="327"/>
      <c r="K5" s="327"/>
      <c r="L5" s="327"/>
      <c r="M5" s="327"/>
      <c r="N5" s="327"/>
    </row>
    <row r="6" spans="1:15" ht="15" thickBot="1" x14ac:dyDescent="0.35">
      <c r="B6" s="328"/>
      <c r="C6" s="329"/>
      <c r="D6" s="329"/>
      <c r="E6" s="329"/>
      <c r="F6" s="329"/>
      <c r="G6" s="329"/>
      <c r="I6" s="328"/>
      <c r="J6" s="329"/>
      <c r="K6" s="329"/>
      <c r="L6" s="329"/>
      <c r="M6" s="329"/>
      <c r="N6" s="329"/>
    </row>
    <row r="7" spans="1:15" ht="11.25" customHeight="1" thickTop="1" x14ac:dyDescent="0.3"/>
    <row r="8" spans="1:15" x14ac:dyDescent="0.3">
      <c r="B8" s="88"/>
      <c r="C8" s="87" t="s">
        <v>318</v>
      </c>
      <c r="D8" s="87" t="s">
        <v>334</v>
      </c>
      <c r="E8" s="87" t="s">
        <v>18</v>
      </c>
      <c r="F8" s="87" t="s">
        <v>51</v>
      </c>
      <c r="G8" s="87" t="s">
        <v>333</v>
      </c>
      <c r="I8" s="88"/>
      <c r="J8" s="87" t="s">
        <v>318</v>
      </c>
      <c r="K8" s="87" t="s">
        <v>334</v>
      </c>
      <c r="L8" s="87" t="s">
        <v>18</v>
      </c>
      <c r="M8" s="87" t="s">
        <v>51</v>
      </c>
      <c r="N8" s="87" t="s">
        <v>333</v>
      </c>
    </row>
    <row r="9" spans="1:15" x14ac:dyDescent="0.3">
      <c r="B9" s="89" t="s">
        <v>63</v>
      </c>
      <c r="C9" s="37">
        <f>HazOp!R3</f>
        <v>0</v>
      </c>
      <c r="D9" s="37" t="e">
        <f>HazOp!#REF!</f>
        <v>#REF!</v>
      </c>
      <c r="E9" s="37">
        <f>HazOp!S3</f>
        <v>0</v>
      </c>
      <c r="F9" s="37" t="e">
        <f>HazOp!#REF!</f>
        <v>#REF!</v>
      </c>
      <c r="G9" s="37" t="e">
        <f>HazOp!#REF!</f>
        <v>#REF!</v>
      </c>
      <c r="H9" s="79" t="e">
        <f>SUM(C9:G9)</f>
        <v>#REF!</v>
      </c>
      <c r="I9" s="89" t="s">
        <v>63</v>
      </c>
      <c r="J9" s="37">
        <f>HazOp!AB3</f>
        <v>0</v>
      </c>
      <c r="K9" s="37" t="e">
        <f>HazOp!#REF!</f>
        <v>#REF!</v>
      </c>
      <c r="L9" s="37">
        <f>HazOp!AC3</f>
        <v>0</v>
      </c>
      <c r="M9" s="37" t="e">
        <f>HazOp!#REF!</f>
        <v>#REF!</v>
      </c>
      <c r="N9" s="37" t="e">
        <f>HazOp!#REF!</f>
        <v>#REF!</v>
      </c>
      <c r="O9" s="79" t="e">
        <f>SUM(J9:N9)</f>
        <v>#REF!</v>
      </c>
    </row>
    <row r="10" spans="1:15" x14ac:dyDescent="0.3">
      <c r="B10" s="89" t="s">
        <v>64</v>
      </c>
      <c r="C10" s="38">
        <f>HazOp!R4</f>
        <v>0</v>
      </c>
      <c r="D10" s="38" t="e">
        <f>HazOp!#REF!</f>
        <v>#REF!</v>
      </c>
      <c r="E10" s="38">
        <f>HazOp!S4</f>
        <v>0</v>
      </c>
      <c r="F10" s="38" t="e">
        <f>HazOp!#REF!</f>
        <v>#REF!</v>
      </c>
      <c r="G10" s="38" t="e">
        <f>HazOp!#REF!</f>
        <v>#REF!</v>
      </c>
      <c r="H10" s="79" t="e">
        <f>SUM(C10:G10)</f>
        <v>#REF!</v>
      </c>
      <c r="I10" s="89" t="s">
        <v>64</v>
      </c>
      <c r="J10" s="38">
        <f>HazOp!AB4</f>
        <v>0</v>
      </c>
      <c r="K10" s="38" t="e">
        <f>HazOp!#REF!</f>
        <v>#REF!</v>
      </c>
      <c r="L10" s="38">
        <f>HazOp!AC4</f>
        <v>0</v>
      </c>
      <c r="M10" s="38" t="e">
        <f>HazOp!#REF!</f>
        <v>#REF!</v>
      </c>
      <c r="N10" s="38" t="e">
        <f>HazOp!#REF!</f>
        <v>#REF!</v>
      </c>
      <c r="O10" s="79" t="e">
        <f t="shared" ref="O10:O12" si="0">SUM(J10:N10)</f>
        <v>#REF!</v>
      </c>
    </row>
    <row r="11" spans="1:15" x14ac:dyDescent="0.3">
      <c r="B11" s="89" t="s">
        <v>65</v>
      </c>
      <c r="C11" s="39">
        <f>HazOp!R5</f>
        <v>0</v>
      </c>
      <c r="D11" s="39" t="e">
        <f>HazOp!#REF!</f>
        <v>#REF!</v>
      </c>
      <c r="E11" s="39">
        <f>HazOp!S5</f>
        <v>0</v>
      </c>
      <c r="F11" s="39" t="e">
        <f>HazOp!#REF!</f>
        <v>#REF!</v>
      </c>
      <c r="G11" s="39" t="e">
        <f>HazOp!#REF!</f>
        <v>#REF!</v>
      </c>
      <c r="H11" s="79" t="e">
        <f>SUM(C11:G11)</f>
        <v>#REF!</v>
      </c>
      <c r="I11" s="89" t="s">
        <v>65</v>
      </c>
      <c r="J11" s="39">
        <f>HazOp!AB5</f>
        <v>0</v>
      </c>
      <c r="K11" s="39" t="e">
        <f>HazOp!#REF!</f>
        <v>#REF!</v>
      </c>
      <c r="L11" s="39">
        <f>HazOp!AC5</f>
        <v>0</v>
      </c>
      <c r="M11" s="39" t="e">
        <f>HazOp!#REF!</f>
        <v>#REF!</v>
      </c>
      <c r="N11" s="39" t="e">
        <f>HazOp!#REF!</f>
        <v>#REF!</v>
      </c>
      <c r="O11" s="79" t="e">
        <f t="shared" si="0"/>
        <v>#REF!</v>
      </c>
    </row>
    <row r="12" spans="1:15" x14ac:dyDescent="0.3">
      <c r="B12" s="89" t="s">
        <v>66</v>
      </c>
      <c r="C12" s="40">
        <f>HazOp!R6</f>
        <v>0</v>
      </c>
      <c r="D12" s="40" t="e">
        <f>HazOp!#REF!</f>
        <v>#REF!</v>
      </c>
      <c r="E12" s="40">
        <f>HazOp!S6</f>
        <v>0</v>
      </c>
      <c r="F12" s="40" t="e">
        <f>HazOp!#REF!</f>
        <v>#REF!</v>
      </c>
      <c r="G12" s="40" t="e">
        <f>HazOp!#REF!</f>
        <v>#REF!</v>
      </c>
      <c r="H12" s="79" t="e">
        <f>SUM(C12:G12)</f>
        <v>#REF!</v>
      </c>
      <c r="I12" s="89" t="s">
        <v>66</v>
      </c>
      <c r="J12" s="40">
        <f>HazOp!AB6</f>
        <v>0</v>
      </c>
      <c r="K12" s="40" t="e">
        <f>HazOp!#REF!</f>
        <v>#REF!</v>
      </c>
      <c r="L12" s="40">
        <f>HazOp!AC6</f>
        <v>0</v>
      </c>
      <c r="M12" s="40" t="e">
        <f>HazOp!#REF!</f>
        <v>#REF!</v>
      </c>
      <c r="N12" s="40" t="e">
        <f>HazOp!#REF!</f>
        <v>#REF!</v>
      </c>
      <c r="O12" s="79" t="e">
        <f t="shared" si="0"/>
        <v>#REF!</v>
      </c>
    </row>
  </sheetData>
  <mergeCells count="3">
    <mergeCell ref="B5:G6"/>
    <mergeCell ref="I5:N6"/>
    <mergeCell ref="B2:N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</vt:i4>
      </vt:variant>
    </vt:vector>
  </HeadingPairs>
  <TitlesOfParts>
    <vt:vector size="10" baseType="lpstr">
      <vt:lpstr>Capa</vt:lpstr>
      <vt:lpstr>Desvios</vt:lpstr>
      <vt:lpstr>Causas</vt:lpstr>
      <vt:lpstr>MR</vt:lpstr>
      <vt:lpstr>Lista de Nós</vt:lpstr>
      <vt:lpstr>HazOp</vt:lpstr>
      <vt:lpstr>Plan2</vt:lpstr>
      <vt:lpstr>Recomendações</vt:lpstr>
      <vt:lpstr>Gestão de Risco</vt:lpstr>
      <vt:lpstr>MR!Area_de_impressao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Glaucio Tadeu de Oliveira Queiroz</dc:creator>
  <cp:lastModifiedBy>CAMPOS, MALU - Uberaba 3, MG</cp:lastModifiedBy>
  <cp:lastPrinted>2022-07-29T18:32:12Z</cp:lastPrinted>
  <dcterms:created xsi:type="dcterms:W3CDTF">2015-09-14T14:57:29Z</dcterms:created>
  <dcterms:modified xsi:type="dcterms:W3CDTF">2024-08-22T19:07:23Z</dcterms:modified>
</cp:coreProperties>
</file>